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270" windowWidth="11355" windowHeight="7695" tabRatio="630" firstSheet="14" activeTab="27"/>
  </bookViews>
  <sheets>
    <sheet name="CARACT.DAS HAB.DOMIC.EMORADORES" sheetId="1" r:id="rId1"/>
    <sheet name="6.1" sheetId="2" r:id="rId2"/>
    <sheet name="6.2" sheetId="3" r:id="rId3"/>
    <sheet name="6.3" sheetId="4" r:id="rId4"/>
    <sheet name="6.4" sheetId="5" r:id="rId5"/>
    <sheet name="OFERTA DE HABITAÇÕES" sheetId="6" r:id="rId6"/>
    <sheet name="6.5" sheetId="7" r:id="rId7"/>
    <sheet name="TERRACAP" sheetId="8" r:id="rId8"/>
    <sheet name="6.6" sheetId="9" r:id="rId9"/>
    <sheet name="6.7" sheetId="10" r:id="rId10"/>
    <sheet name="6.8" sheetId="11" r:id="rId11"/>
    <sheet name="6.9" sheetId="12" r:id="rId12"/>
    <sheet name="6.10" sheetId="13" r:id="rId13"/>
    <sheet name="ABASTECIMENTO DE ÁGUA" sheetId="14" r:id="rId14"/>
    <sheet name="6.11" sheetId="15" r:id="rId15"/>
    <sheet name="6.12" sheetId="16" r:id="rId16"/>
    <sheet name="6.13" sheetId="17" r:id="rId17"/>
    <sheet name="6.14" sheetId="18" r:id="rId18"/>
    <sheet name="6.15" sheetId="19" r:id="rId19"/>
    <sheet name="6.16" sheetId="20" r:id="rId20"/>
    <sheet name="6.17" sheetId="21" r:id="rId21"/>
    <sheet name="6.18" sheetId="22" r:id="rId22"/>
    <sheet name="SANEAMENTO BÁSICO" sheetId="23" r:id="rId23"/>
    <sheet name="6.19" sheetId="24" r:id="rId24"/>
    <sheet name="6.20" sheetId="25" r:id="rId25"/>
    <sheet name="6.21" sheetId="26" r:id="rId26"/>
    <sheet name="6.22" sheetId="27" r:id="rId27"/>
    <sheet name="6.23" sheetId="28" r:id="rId28"/>
    <sheet name="LIMPEZA PÚBL. E REMOÇÃO DE LIXO" sheetId="29" r:id="rId29"/>
    <sheet name="6.24" sheetId="30" r:id="rId30"/>
    <sheet name="6.25" sheetId="31" r:id="rId31"/>
    <sheet name="6.26" sheetId="32" r:id="rId32"/>
    <sheet name="6.27" sheetId="33" r:id="rId33"/>
    <sheet name="6.28" sheetId="34" r:id="rId34"/>
    <sheet name="6.29" sheetId="35" r:id="rId35"/>
    <sheet name="6.30" sheetId="36" r:id="rId36"/>
    <sheet name="6.31" sheetId="37" r:id="rId37"/>
    <sheet name="6.32" sheetId="38" r:id="rId38"/>
    <sheet name="URBANIZAÇÃO" sheetId="39" r:id="rId39"/>
    <sheet name="6.33" sheetId="40" r:id="rId40"/>
    <sheet name="6.34" sheetId="41" r:id="rId41"/>
    <sheet name="6.35" sheetId="42" r:id="rId42"/>
    <sheet name="6.36" sheetId="43" r:id="rId43"/>
  </sheets>
  <externalReferences>
    <externalReference r:id="rId46"/>
    <externalReference r:id="rId47"/>
  </externalReferences>
  <definedNames>
    <definedName name="_xlnm.Print_Area" localSheetId="34">'6.29'!$A$1:$I$37</definedName>
    <definedName name="_xlnm.Print_Area" localSheetId="35">'6.30'!$A$1:$J$36</definedName>
    <definedName name="_xlnm.Print_Area" localSheetId="6">'6.5'!$A$1:$O$39</definedName>
    <definedName name="_xlnm.Print_Area" localSheetId="8">'6.6'!$A$1:$G$8</definedName>
  </definedNames>
  <calcPr fullCalcOnLoad="1"/>
</workbook>
</file>

<file path=xl/sharedStrings.xml><?xml version="1.0" encoding="utf-8"?>
<sst xmlns="http://schemas.openxmlformats.org/spreadsheetml/2006/main" count="5637" uniqueCount="379">
  <si>
    <t>DOMICÍLIOS PARTICULARES PERMANENTES</t>
  </si>
  <si>
    <t>Total</t>
  </si>
  <si>
    <t>Tipo de domicílio</t>
  </si>
  <si>
    <t>Casa</t>
  </si>
  <si>
    <t>Apartamento</t>
  </si>
  <si>
    <t xml:space="preserve">TOTAL </t>
  </si>
  <si>
    <t xml:space="preserve">Próprio </t>
  </si>
  <si>
    <t>-</t>
  </si>
  <si>
    <t xml:space="preserve">Alugado </t>
  </si>
  <si>
    <t>Fonte : Fundação Instituto Brasileiro de Geografia e Estatística - IBGE - Pesquisa Nacional por Amostra de Domicílios - PNAD</t>
  </si>
  <si>
    <t>CARACTERÍSTICAS</t>
  </si>
  <si>
    <t>TOTAL</t>
  </si>
  <si>
    <t>Domicílios</t>
  </si>
  <si>
    <t>Moradores</t>
  </si>
  <si>
    <t>Urbana</t>
  </si>
  <si>
    <t>Rural</t>
  </si>
  <si>
    <t>Abastecimento d’água</t>
  </si>
  <si>
    <t>Esgotamento sanitário</t>
  </si>
  <si>
    <t>Banheiro</t>
  </si>
  <si>
    <t>Destino do lixo</t>
  </si>
  <si>
    <t>Iluminação elétrica</t>
  </si>
  <si>
    <t>Telefone</t>
  </si>
  <si>
    <t>...</t>
  </si>
  <si>
    <t>Fogão</t>
  </si>
  <si>
    <t>Filtro de água</t>
  </si>
  <si>
    <t>Rádio</t>
  </si>
  <si>
    <t>Televisão</t>
  </si>
  <si>
    <t>Geladeira</t>
  </si>
  <si>
    <t>Freezer</t>
  </si>
  <si>
    <t>Máquina de lavar roupa</t>
  </si>
  <si>
    <t>Fonte : Fundação Instituto Brasileiro de Geografia e Estatística - IBGE - Pesquisa Nacional por Amostra de Domicílios -  PNAD</t>
  </si>
  <si>
    <t>REGIÕES ADMINISTRATIVAS</t>
  </si>
  <si>
    <t xml:space="preserve">DISTRITO FEDERAL </t>
  </si>
  <si>
    <t>Gama</t>
  </si>
  <si>
    <t xml:space="preserve">Gama – Departamento de Viação e Obras – DVO </t>
  </si>
  <si>
    <t xml:space="preserve">Brazlândia </t>
  </si>
  <si>
    <t xml:space="preserve">Sobradinho </t>
  </si>
  <si>
    <t xml:space="preserve">Planaltina </t>
  </si>
  <si>
    <t xml:space="preserve">Paranoá </t>
  </si>
  <si>
    <t xml:space="preserve">Núcleo Bandeirante – Telebrasília </t>
  </si>
  <si>
    <t xml:space="preserve">Ceilândia </t>
  </si>
  <si>
    <t>Guará I</t>
  </si>
  <si>
    <t>Guará II</t>
  </si>
  <si>
    <t xml:space="preserve">Cruzeiro </t>
  </si>
  <si>
    <t xml:space="preserve">Samambaia </t>
  </si>
  <si>
    <t xml:space="preserve">Santa Maria </t>
  </si>
  <si>
    <t xml:space="preserve">São Sebastião </t>
  </si>
  <si>
    <t xml:space="preserve">Recanto das Emas </t>
  </si>
  <si>
    <t xml:space="preserve">Lago Sul </t>
  </si>
  <si>
    <t xml:space="preserve">Riacho Fundo I </t>
  </si>
  <si>
    <t xml:space="preserve">Riacho Fundo II </t>
  </si>
  <si>
    <t xml:space="preserve">Lago Norte </t>
  </si>
  <si>
    <t xml:space="preserve">Candangolândia </t>
  </si>
  <si>
    <t>Licitação pública</t>
  </si>
  <si>
    <t>Venda direta e regularização</t>
  </si>
  <si>
    <t>Doação</t>
  </si>
  <si>
    <t>Outras vendas</t>
  </si>
  <si>
    <t>Residencial</t>
  </si>
  <si>
    <t>Comercial</t>
  </si>
  <si>
    <t xml:space="preserve">Brasília </t>
  </si>
  <si>
    <t xml:space="preserve">Gama </t>
  </si>
  <si>
    <t xml:space="preserve">Taguatinga </t>
  </si>
  <si>
    <t xml:space="preserve">Núcleo Bandeirante </t>
  </si>
  <si>
    <t xml:space="preserve">Guará </t>
  </si>
  <si>
    <t xml:space="preserve">Riacho Fundo </t>
  </si>
  <si>
    <t>Águas Claras</t>
  </si>
  <si>
    <t>Sudoeste/Octogonal</t>
  </si>
  <si>
    <t>Varjão</t>
  </si>
  <si>
    <t>Park Way</t>
  </si>
  <si>
    <t>Riacho Fundo II</t>
  </si>
  <si>
    <r>
      <t>SCIA</t>
    </r>
    <r>
      <rPr>
        <vertAlign val="superscript"/>
        <sz val="8"/>
        <rFont val="Arial"/>
        <family val="2"/>
      </rPr>
      <t>(1)</t>
    </r>
  </si>
  <si>
    <t>Sobradinho II</t>
  </si>
  <si>
    <t>Jardim Botânico</t>
  </si>
  <si>
    <t>Itapoã</t>
  </si>
  <si>
    <r>
      <t>SIA</t>
    </r>
    <r>
      <rPr>
        <vertAlign val="superscript"/>
        <sz val="8"/>
        <rFont val="Arial"/>
        <family val="2"/>
      </rPr>
      <t>(2)</t>
    </r>
  </si>
  <si>
    <t>DISTRITO FEDERAL</t>
  </si>
  <si>
    <t>NÚMERO DE UNIDADES DE CONSUMO ATIVAS ATENDIDAS</t>
  </si>
  <si>
    <t>Industrial</t>
  </si>
  <si>
    <t>Pública</t>
  </si>
  <si>
    <t>Brasília</t>
  </si>
  <si>
    <t>Taguatinga</t>
  </si>
  <si>
    <t>Brazlândia</t>
  </si>
  <si>
    <t>Sobradinho</t>
  </si>
  <si>
    <t>Planaltina</t>
  </si>
  <si>
    <t>Paranoá</t>
  </si>
  <si>
    <t>Núcleo Bandeirante</t>
  </si>
  <si>
    <t>Ceilândia</t>
  </si>
  <si>
    <t>Guará</t>
  </si>
  <si>
    <t>Cruzeiro</t>
  </si>
  <si>
    <t>Samambaia</t>
  </si>
  <si>
    <t>Santa Maria</t>
  </si>
  <si>
    <t>São Sebastião</t>
  </si>
  <si>
    <t>Recanto das Emas</t>
  </si>
  <si>
    <t>Lago Sul</t>
  </si>
  <si>
    <t>Riacho Fundo</t>
  </si>
  <si>
    <t>Lago Norte</t>
  </si>
  <si>
    <t>Candangolândia</t>
  </si>
  <si>
    <t>EXTENSÃO (Km)</t>
  </si>
  <si>
    <t>RESERVATÓRIOS E CAPACIDADE</t>
  </si>
  <si>
    <t>Quantidade</t>
  </si>
  <si>
    <t>..</t>
  </si>
  <si>
    <t>NÚMERO DE LIGAÇÕES  ATIVAS EXISTENTES</t>
  </si>
  <si>
    <t>NÚMERO DE HIDRÔMETROS INSTALADOS</t>
  </si>
  <si>
    <t xml:space="preserve">Riacho Fundo II e II </t>
  </si>
  <si>
    <t>VOLUME FATURADO (m3)</t>
  </si>
  <si>
    <t>POPULAÇÃO ATENDIDA (habitantes)</t>
  </si>
  <si>
    <t>NÚMERO DE LIGAÇÕES ATIVAS EXISTENTES</t>
  </si>
  <si>
    <t>LIXO COLETADO (t)</t>
  </si>
  <si>
    <t>PROCEDÊNCIA (t)</t>
  </si>
  <si>
    <t>Remoção</t>
  </si>
  <si>
    <t>Hospitalar</t>
  </si>
  <si>
    <t>DESTINAÇÃO (t)</t>
  </si>
  <si>
    <t>Processado</t>
  </si>
  <si>
    <t>Incinerado</t>
  </si>
  <si>
    <t>Aterrado</t>
  </si>
  <si>
    <t>PRODUTOS (t)</t>
  </si>
  <si>
    <t>Total processado</t>
  </si>
  <si>
    <t>Composto orgânico de 1ª</t>
  </si>
  <si>
    <t>Latas prensadas</t>
  </si>
  <si>
    <t>Vidros</t>
  </si>
  <si>
    <t>Papelão</t>
  </si>
  <si>
    <t>MÉDIA DIÁRIA (t)</t>
  </si>
  <si>
    <t xml:space="preserve"> DISTRITO FEDERAL</t>
  </si>
  <si>
    <t>VARRIÇÃO (km)</t>
  </si>
  <si>
    <t>Riacho fundo II</t>
  </si>
  <si>
    <t>ÁREA CAPINADA (km)</t>
  </si>
  <si>
    <t>SERVIÇOS COMPLEMENTARES</t>
  </si>
  <si>
    <t>Varrição mecânica (Km)</t>
  </si>
  <si>
    <t>Capina (Km)</t>
  </si>
  <si>
    <t>Pintura de meio fio (Km)</t>
  </si>
  <si>
    <t>Lavagem de abrigos (vezes)</t>
  </si>
  <si>
    <t>Lavagem de passagem de pedestre (vezes)</t>
  </si>
  <si>
    <t>Fonte : Secretaria de Estado de Obras - Companhia Urbanizadora da Nova Capital do Brasil - NOVACAP - Diretoria de Urbanização</t>
  </si>
  <si>
    <t>IMPLANTAÇÃO</t>
  </si>
  <si>
    <t>CONSERVAÇÃO</t>
  </si>
  <si>
    <t>QUANTIDADE DE MEIOS-FIOS EXECUTADA (m)</t>
  </si>
  <si>
    <t>PINTURA DE MEIOS-FIOS (km)</t>
  </si>
  <si>
    <t xml:space="preserve"> Cedido</t>
  </si>
  <si>
    <t xml:space="preserve"> Outra condição</t>
  </si>
  <si>
    <t>Fonte : Fundação Instituto Brasileiro de Geografia e Estatística - IBGE - Pesquisa Nacional por Amostra de Domicílios – PNAD</t>
  </si>
  <si>
    <t>Fonte : Secretaria de Estado de Obras - Companhia Urbanizadora da Nova Capital do Brasil - NOVACAP –  Diretoria de Urbanização</t>
  </si>
  <si>
    <t xml:space="preserve">  Tinham </t>
  </si>
  <si>
    <t xml:space="preserve">  Não tinham </t>
  </si>
  <si>
    <t xml:space="preserve">   Não tinham </t>
  </si>
  <si>
    <t xml:space="preserve">   Tinham </t>
  </si>
  <si>
    <t xml:space="preserve">    Não tinham </t>
  </si>
  <si>
    <t xml:space="preserve">     Em cores </t>
  </si>
  <si>
    <t xml:space="preserve">    Tinham </t>
  </si>
  <si>
    <t xml:space="preserve">     Em  preto e branco </t>
  </si>
  <si>
    <t xml:space="preserve">   Rede geral </t>
  </si>
  <si>
    <t xml:space="preserve">      Rede coletora </t>
  </si>
  <si>
    <t xml:space="preserve">      Fossa séptica </t>
  </si>
  <si>
    <t>SITUAÇÃO DO DOMICÍLIO (Em 1.000)</t>
  </si>
  <si>
    <t>Com canalização interna</t>
  </si>
  <si>
    <t xml:space="preserve">   Outra forma </t>
  </si>
  <si>
    <t>Sem canalização interna</t>
  </si>
  <si>
    <t xml:space="preserve">      Outro </t>
  </si>
  <si>
    <t xml:space="preserve">       De uso exclusivo </t>
  </si>
  <si>
    <t xml:space="preserve">       Comum a mais de um </t>
  </si>
  <si>
    <r>
      <t>Cômodo</t>
    </r>
    <r>
      <rPr>
        <b/>
        <vertAlign val="superscript"/>
        <sz val="10"/>
        <rFont val="Arial"/>
        <family val="2"/>
      </rPr>
      <t>(1)</t>
    </r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</si>
  <si>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Domicílio sem divisão.</t>
    </r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</si>
  <si>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Abastecimento.</t>
    </r>
  </si>
  <si>
    <t>Inaproveitáveis</t>
  </si>
  <si>
    <r>
      <t>Brasília</t>
    </r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</t>
    </r>
  </si>
  <si>
    <r>
      <t>Gama</t>
    </r>
    <r>
      <rPr>
        <vertAlign val="superscript"/>
        <sz val="8"/>
        <rFont val="Arial"/>
        <family val="2"/>
      </rPr>
      <t>(2)</t>
    </r>
  </si>
  <si>
    <r>
      <t>Samambaia</t>
    </r>
    <r>
      <rPr>
        <vertAlign val="superscript"/>
        <sz val="8"/>
        <rFont val="Arial"/>
        <family val="2"/>
      </rPr>
      <t>(3)</t>
    </r>
    <r>
      <rPr>
        <sz val="8"/>
        <rFont val="Arial"/>
        <family val="2"/>
      </rPr>
      <t xml:space="preserve"> </t>
    </r>
  </si>
  <si>
    <r>
      <t>SCIA</t>
    </r>
    <r>
      <rPr>
        <vertAlign val="superscript"/>
        <sz val="8"/>
        <rFont val="Arial"/>
        <family val="2"/>
      </rPr>
      <t>(4)</t>
    </r>
  </si>
  <si>
    <r>
      <t>SIA</t>
    </r>
    <r>
      <rPr>
        <vertAlign val="superscript"/>
        <sz val="8"/>
        <rFont val="Arial"/>
        <family val="2"/>
      </rPr>
      <t>(5)</t>
    </r>
  </si>
  <si>
    <r>
      <t>SCIA</t>
    </r>
    <r>
      <rPr>
        <vertAlign val="superscript"/>
        <sz val="8"/>
        <rFont val="Arial"/>
        <family val="2"/>
      </rPr>
      <t>(1)</t>
    </r>
  </si>
  <si>
    <r>
      <t>SIA</t>
    </r>
    <r>
      <rPr>
        <vertAlign val="superscript"/>
        <sz val="8"/>
        <rFont val="Arial"/>
        <family val="2"/>
      </rPr>
      <t>(2)</t>
    </r>
  </si>
  <si>
    <r>
      <t>Guará</t>
    </r>
    <r>
      <rPr>
        <vertAlign val="superscript"/>
        <sz val="8"/>
        <rFont val="Arial"/>
        <family val="2"/>
      </rPr>
      <t>(1)</t>
    </r>
  </si>
  <si>
    <r>
      <t>São Sebastião</t>
    </r>
    <r>
      <rPr>
        <vertAlign val="superscript"/>
        <sz val="8"/>
        <rFont val="Arial"/>
        <family val="2"/>
      </rPr>
      <t>(2)</t>
    </r>
  </si>
  <si>
    <r>
      <t>Candangolândia</t>
    </r>
    <r>
      <rPr>
        <vertAlign val="superscript"/>
        <sz val="8"/>
        <rFont val="Arial"/>
        <family val="2"/>
      </rPr>
      <t>(3)</t>
    </r>
  </si>
  <si>
    <t>Redes de águas pluviais (m)</t>
  </si>
  <si>
    <t>BENS DURÁVEIS</t>
  </si>
  <si>
    <t>CONDIÇÃO DE OCUPAÇÃO, MATERIAL DAS PAREDES E DA COBERTURA</t>
  </si>
  <si>
    <t>ANOS</t>
  </si>
  <si>
    <t>Domiciliar e Comercial</t>
  </si>
  <si>
    <t xml:space="preserve"> -</t>
  </si>
  <si>
    <r>
      <t>SCIA</t>
    </r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</t>
    </r>
  </si>
  <si>
    <r>
      <t>Brasília</t>
    </r>
    <r>
      <rPr>
        <sz val="8"/>
        <rFont val="Arial"/>
        <family val="2"/>
      </rPr>
      <t xml:space="preserve"> </t>
    </r>
  </si>
  <si>
    <r>
      <t>Área verde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</si>
  <si>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 xml:space="preserve">  -</t>
  </si>
  <si>
    <r>
      <t>m</t>
    </r>
    <r>
      <rPr>
        <b/>
        <vertAlign val="superscript"/>
        <sz val="10"/>
        <rFont val="Arial"/>
        <family val="2"/>
      </rPr>
      <t>3</t>
    </r>
  </si>
  <si>
    <t>NEGOCIAÇÕES</t>
  </si>
  <si>
    <t>Materiais Aproveitáveis</t>
  </si>
  <si>
    <t>Sucatas</t>
  </si>
  <si>
    <t>Alumínios</t>
  </si>
  <si>
    <t>Plásticos</t>
  </si>
  <si>
    <t>Papéis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</si>
  <si>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Abastecimento.</t>
    </r>
  </si>
  <si>
    <t>....</t>
  </si>
  <si>
    <r>
      <t>850.867</t>
    </r>
    <r>
      <rPr>
        <vertAlign val="superscript"/>
        <sz val="8"/>
        <rFont val="Arial"/>
        <family val="2"/>
      </rPr>
      <t>(1)</t>
    </r>
  </si>
  <si>
    <r>
      <t>Terraplanagem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</si>
  <si>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Vicente Pires</t>
  </si>
  <si>
    <t xml:space="preserve"> ...</t>
  </si>
  <si>
    <t xml:space="preserve">... </t>
  </si>
  <si>
    <t xml:space="preserve">Fonte  : Secretaria de Estado de Obras - Companhia de Saneamento Ambiental do Distrito Federal  - CAESB - </t>
  </si>
  <si>
    <t xml:space="preserve"> (Mil domicílios)</t>
  </si>
  <si>
    <t>MORADORES EM DOMICÍLIOS PARTICULARES PERMANENTES (Mil pessoas)</t>
  </si>
  <si>
    <t xml:space="preserve">    Cobertura</t>
  </si>
  <si>
    <t xml:space="preserve">     Parede</t>
  </si>
  <si>
    <t xml:space="preserve">         Durável </t>
  </si>
  <si>
    <t xml:space="preserve">         Não durável </t>
  </si>
  <si>
    <t xml:space="preserve">     Cobertura</t>
  </si>
  <si>
    <t xml:space="preserve">          Durável </t>
  </si>
  <si>
    <t xml:space="preserve">      Parede</t>
  </si>
  <si>
    <t xml:space="preserve">           Durável </t>
  </si>
  <si>
    <t xml:space="preserve">          Não durável </t>
  </si>
  <si>
    <t xml:space="preserve">      Cobertura</t>
  </si>
  <si>
    <t xml:space="preserve">       Parede</t>
  </si>
  <si>
    <t xml:space="preserve">           Não durável </t>
  </si>
  <si>
    <t xml:space="preserve">            Durável </t>
  </si>
  <si>
    <t xml:space="preserve">       Cobertura</t>
  </si>
  <si>
    <t xml:space="preserve"> </t>
  </si>
  <si>
    <t xml:space="preserve">    Coletado diretamente </t>
  </si>
  <si>
    <t xml:space="preserve">    Coletado indiretamente </t>
  </si>
  <si>
    <t xml:space="preserve">    Outro destino</t>
  </si>
  <si>
    <r>
      <t xml:space="preserve"> 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Incluem-se Núcleo Bandeirante, Guará, Cruzeiro, São Sebastião, Lago Sul, Lago Norte e Candangolândia.(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Inclui-se Recanto das Emas. (</t>
    </r>
    <r>
      <rPr>
        <vertAlign val="superscript"/>
        <sz val="8"/>
        <color indexed="18"/>
        <rFont val="Arial"/>
        <family val="2"/>
      </rPr>
      <t>3</t>
    </r>
    <r>
      <rPr>
        <sz val="8"/>
        <color indexed="18"/>
        <rFont val="Arial"/>
        <family val="2"/>
      </rPr>
      <t xml:space="preserve">) Inclui-se Riacho Fundo. </t>
    </r>
  </si>
  <si>
    <t xml:space="preserve">           -</t>
  </si>
  <si>
    <r>
      <t>VOLUME PRODUZIDO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</si>
  <si>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VOLUME FATURADO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</si>
  <si>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Nota :  Entende-se por ligação a unidade ou conjunto de unidades - prédio de apartamentos, prédio comercial, etc. registrado como usuário. </t>
  </si>
  <si>
    <t xml:space="preserve">São Sebastião inclui-se Jardim Botânico, Riacho Fundo inclui-se Riacho Fundo II, Lago Norte inclui-se Varjão. </t>
  </si>
  <si>
    <t xml:space="preserve"> Cruzeiro inclui-se Sudoeste/Octogonal,  São Sebastião inclui-se Jardim Botânico e  Riacho Fundo inclui-se  Riacho Fundo II, Lago Norte inclui-se Varjão.</t>
  </si>
  <si>
    <t xml:space="preserve"> Cruzeiro inclui-se Sudoeste/Octogonal,  São Sebastião inclui-se Jardim Botânico, Riacho Fundo inclui-se  Riacho Fundo II  e Lago Norte inclui-se Varjão.</t>
  </si>
  <si>
    <t xml:space="preserve"> Paranoá Inclui-se Itapoã, Núcleo Bandeirante incluem-se Park Way, Metropolitana e Arniqueiras em 2010 , Guará incluem-se SCIA e SIA, </t>
  </si>
  <si>
    <t>Riacho Fundo inclui-se Riacho Fundo II, Lago Norte inclui-se Varjão.</t>
  </si>
  <si>
    <t xml:space="preserve"> Cruzeiro inclui-se Sudoeste/Octogonal,  São Sebastião inclui-se Jardim Botânico,  Riacho Fundo inclui-se  Riacho Fundo II e Lago Norte inclui-se Varjão.</t>
  </si>
  <si>
    <t>Outros</t>
  </si>
  <si>
    <t>Cidade não cadastrada</t>
  </si>
  <si>
    <t>Fonte :  Secretaria de Estado de Obras - Companhia de Saneamento Ambiental do Distrito Federal - CAESB - Assessoria de Planejamento</t>
  </si>
  <si>
    <t>Nota :  Entende-se por unidade de consumo  residencial cada moradia. Não residencial cada ligação.</t>
  </si>
  <si>
    <t>Fonte : Secretaria de Estado de Obras - Companhia de Saneamento Ambiental do Distrito Federal - CAESB - Assessoria de Planejamento</t>
  </si>
  <si>
    <t>Fonte : Secretaria de Estado de Obras - Companhia de Saneamento do Distrito Federal - CAESB - Assessoria de Planejamento</t>
  </si>
  <si>
    <t>Fonte  : Secretaria de Estado de Obras - Companhia de Saneamento Ambiental do Distrito Federal  - CAESB - Assessoria de Planejamento</t>
  </si>
  <si>
    <t>Assessoria de Planejamento</t>
  </si>
  <si>
    <t>Fonte:Secretaria de Estado de Obras - Companhia de Saneamento Ambiental do Distrito Federal - CAESB - Assessoria de Planejamento</t>
  </si>
  <si>
    <t xml:space="preserve">Nota :  Entende-se por unidade de consumo  residencial cada moradia. Não residencial cada ligação. </t>
  </si>
  <si>
    <t>Fonte :Companhia de Saneamento Ambiental do Distrito Federal –  CAESB - Assessoria de Planejamento</t>
  </si>
  <si>
    <t>Fonte : Secretaria de Estado de Obras -  Companhia de Saneamento Ambiental  do Distrito Federal - CAESB - Assessoria de Planejamento</t>
  </si>
  <si>
    <t>Fonte: Secretaria de Estado de Obras - Companhia de Saneamento Ambiental do Distrito Federal - CAESB - Assessoria de Planejamento</t>
  </si>
  <si>
    <t>LOTES COMERCIALIZADOS</t>
  </si>
  <si>
    <t xml:space="preserve">Fercal </t>
  </si>
  <si>
    <t>Fercal</t>
  </si>
  <si>
    <t>Vicente pires</t>
  </si>
  <si>
    <t xml:space="preserve"> - </t>
  </si>
  <si>
    <t xml:space="preserve">Desenvolvimento Econômico </t>
  </si>
  <si>
    <r>
      <t>Cômodo(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</si>
  <si>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Domicílio sem divisão .</t>
    </r>
  </si>
  <si>
    <t xml:space="preserve">      Fossa séptica ligada á rede coletora</t>
  </si>
  <si>
    <t xml:space="preserve">      Fossa rudimentar</t>
  </si>
  <si>
    <t xml:space="preserve">         Fossa séptica não ligada à rede coletora</t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</si>
  <si>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Abastecimento.</t>
    </r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</si>
  <si>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Dado em Km</t>
    </r>
    <r>
      <rPr>
        <vertAlign val="superscript"/>
        <sz val="8"/>
        <color indexed="18"/>
        <rFont val="Arial"/>
        <family val="2"/>
      </rPr>
      <t>2.</t>
    </r>
  </si>
  <si>
    <r>
      <t>(</t>
    </r>
    <r>
      <rPr>
        <vertAlign val="superscript"/>
        <sz val="8"/>
        <color indexed="56"/>
        <rFont val="Arial"/>
        <family val="2"/>
      </rPr>
      <t>4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5</t>
    </r>
    <r>
      <rPr>
        <sz val="8"/>
        <color indexed="56"/>
        <rFont val="Arial"/>
        <family val="2"/>
      </rPr>
      <t>) Setor de Indústria e Abastecimento.</t>
    </r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</si>
  <si>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Abastecimento.Inclui-se a Estrutural.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Abastecimento.</t>
    </r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</si>
  <si>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Complentar de Indústria e Abastecimento. Inlui-se a Estrutural.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Abastecimento.</t>
    </r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</si>
  <si>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Abastecimento.</t>
    </r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</si>
  <si>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Guará I é abastecido pelo reservatório número 1 do Cruzeiro e o Guará II pelo reservatório número 1 da M-Norte - Ceilândia.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 xml:space="preserve">) São Sebastião é abastecido por 18 poços tubulares profundos e 1 reservatório. </t>
    </r>
  </si>
  <si>
    <r>
      <t>(</t>
    </r>
    <r>
      <rPr>
        <vertAlign val="superscript"/>
        <sz val="8"/>
        <color indexed="56"/>
        <rFont val="Arial"/>
        <family val="2"/>
      </rPr>
      <t>3</t>
    </r>
    <r>
      <rPr>
        <sz val="8"/>
        <color indexed="56"/>
        <rFont val="Arial"/>
        <family val="2"/>
      </rPr>
      <t>) Candangolândia é abastecido pelo reservatório de Taguatinga Sul. (</t>
    </r>
    <r>
      <rPr>
        <vertAlign val="superscript"/>
        <sz val="8"/>
        <color indexed="56"/>
        <rFont val="Arial"/>
        <family val="2"/>
      </rPr>
      <t>4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5</t>
    </r>
    <r>
      <rPr>
        <sz val="8"/>
        <color indexed="56"/>
        <rFont val="Arial"/>
        <family val="2"/>
      </rPr>
      <t>) Setor de Indústria e Abastecimento.</t>
    </r>
  </si>
  <si>
    <t xml:space="preserve">6.5 Distribuição de lotes semi-urbanizados através do Programa de população de baixa renda, </t>
  </si>
  <si>
    <t xml:space="preserve"> Coordenação de Planejamento e Modernização - COPLAN - Divisão de Planejamento - DIPLA</t>
  </si>
  <si>
    <t xml:space="preserve">6.7 Imóveis licitados publicamente, por destinação, segundo as Regiões Administrativas - Distrito Federal – 2010-2012                                                    </t>
  </si>
  <si>
    <t xml:space="preserve">6.8 Vendas direta regularização, por destinação, segundo as Regiões Administrativas - Distrito Federal – 2010 - 2012                                                     </t>
  </si>
  <si>
    <t xml:space="preserve">6.10 Imóveis alienados por destinação, segundo as Regiões Administrativas - Distrito Federal - 2011-2012                                                    </t>
  </si>
  <si>
    <t>VOLUME FATURADO(m3)</t>
  </si>
  <si>
    <t>Erradicação</t>
  </si>
  <si>
    <t>Drásticas</t>
  </si>
  <si>
    <t>Fonte :  Agência de Desenvolvimento do Distrito Federal  - TERRACAP - Coordenação de Planejamento e Modernização - CPLAM - Divisão de Planejamento - DIPLA</t>
  </si>
  <si>
    <r>
      <t xml:space="preserve">6.24 Lixo anual coletado, segundo as  Regiões Administrativas - Distrito  Federal – </t>
    </r>
    <r>
      <rPr>
        <b/>
        <sz val="10"/>
        <color indexed="8"/>
        <rFont val="Arial"/>
        <family val="2"/>
      </rPr>
      <t>2009-2013</t>
    </r>
  </si>
  <si>
    <t>6.25 Lixo coletado, por procedência - Distrito Federal – 2009-2013</t>
  </si>
  <si>
    <t>6.26 Lixo coletado, por destinação - Distrito Federal – 2009-2013</t>
  </si>
  <si>
    <t>6.27 Lixo processado, por aproveitamento produtivo - Distrito Federal – 2009-2013</t>
  </si>
  <si>
    <t>6.28 Média diária de lixo coletado, segundo as Regiões Administrativas - Distrito Federal – 2009-2013</t>
  </si>
  <si>
    <t>6.29 Varrição anual, segundo as Regiões Administrativas - Distrito Federal – 2009-2013</t>
  </si>
  <si>
    <t>6.30 Média diária da varrição, segundo as Regiões Administrativas - Distrito Federal – 2009-2013</t>
  </si>
  <si>
    <t>6.31 Capina segundo as Regiões Administrativas - Distrito Federal – 2009-2013</t>
  </si>
  <si>
    <t>6.32 Serviços Complementares - Distrito Federal – 2009-2013</t>
  </si>
  <si>
    <t>Rastelagem (ha)</t>
  </si>
  <si>
    <t>Lavagem de vias públicas (ha)</t>
  </si>
  <si>
    <t>Catação de papel (ha)</t>
  </si>
  <si>
    <t>Nota : Em 2012, houve mudança na metodologia de medição na Categoria Lavagem de Passagem de Pedestre.</t>
  </si>
  <si>
    <t>Em 2013, a Capina e a Rastelagem, ficaram inseridas em Serviços Diversos, não sendo controlada a produção específica.</t>
  </si>
  <si>
    <t xml:space="preserve">     Tinham </t>
  </si>
  <si>
    <t xml:space="preserve">           Rede coletora </t>
  </si>
  <si>
    <t xml:space="preserve">           Fossa séptica ligada á rede coletora</t>
  </si>
  <si>
    <t xml:space="preserve">           Fossa séptica não ligada à rede coletora</t>
  </si>
  <si>
    <t xml:space="preserve">           Fossa rudimentar</t>
  </si>
  <si>
    <t xml:space="preserve">      Tinham </t>
  </si>
  <si>
    <t xml:space="preserve">      Não tinham </t>
  </si>
  <si>
    <t xml:space="preserve">           De uso exclusivo </t>
  </si>
  <si>
    <t xml:space="preserve">           Comum a mais de um </t>
  </si>
  <si>
    <t xml:space="preserve">       Coletado diretamente </t>
  </si>
  <si>
    <t xml:space="preserve">       Coletado indiretamente </t>
  </si>
  <si>
    <t xml:space="preserve">       Outro destino</t>
  </si>
  <si>
    <t>Fonte : Secretaria de Estado do Meio Ambiente e Recursos Hídricos - SEMARH - Serviço de Limpeza Urbana - SLU - Diretoria Técnica</t>
  </si>
  <si>
    <t>6.34 Implantação e conservação de parques e jardins - Distrito Federal – 2009-2013</t>
  </si>
  <si>
    <t>Companhia de Desenvolvimento Habitacional - CODHAB - Diretoria Imobiliária</t>
  </si>
  <si>
    <t xml:space="preserve">Fonte : Secretaria de Estado de Habitação, Regularização e Desenvolvimento Urbano </t>
  </si>
  <si>
    <t xml:space="preserve">Nota : A partir de 2012, o governo por meio da Secretaria de Estado de Habitação, Regularização e Desenvolvimento Urbano - SEDHAB </t>
  </si>
  <si>
    <t xml:space="preserve">Quanto à regularização de áreas já consolidadas, desenvolveu -se o Programa Regularizou é Seu ,cujo objetivo principal é regularizar e </t>
  </si>
  <si>
    <t>religiosos e entidades de assistência social e terras rurais.</t>
  </si>
  <si>
    <t>bem como ao financiamento de unidades habitacionais, por intermédio do Programa Minha Casa, Minha Vida - PMCMV.</t>
  </si>
  <si>
    <t xml:space="preserve"> legalizar todo o Distrito Federal, atuando de forma ampla para a regularização de cidade,  condomínios, imóveis, o que se estende também a templos</t>
  </si>
  <si>
    <t xml:space="preserve">e da Companhia de Desenvolvimento Habitacional - CODHAB, lançou o Programa Morar Bem, que visa ao provimento de solução habitacional completa, </t>
  </si>
  <si>
    <t xml:space="preserve"> segundo as Regiões Administrativas - 2009-2011</t>
  </si>
  <si>
    <r>
      <t>6.11 Unidades de consumo ativas atendidas pelo sistema de abastecimento de</t>
    </r>
    <r>
      <rPr>
        <b/>
        <sz val="10"/>
        <color indexed="8"/>
        <rFont val="Arial"/>
        <family val="2"/>
      </rPr>
      <t xml:space="preserve"> água, por categorias, segundo as Regiões Administrativas - Distrito Federal - 2009-2013                   </t>
    </r>
    <r>
      <rPr>
        <b/>
        <sz val="10"/>
        <color indexed="10"/>
        <rFont val="Arial"/>
        <family val="2"/>
      </rPr>
      <t xml:space="preserve">                                                                                                                     </t>
    </r>
  </si>
  <si>
    <t>6.12 Extensão das redes de distribuição de água existentes, segundo as Regiões Administrativas - Distrito Federal – 2009-2013</t>
  </si>
  <si>
    <t xml:space="preserve">6.13 Reservatórios e capacidade de distribuição de água potável, segundo as Regiões Administrativas - Distrito Federal – 2009-2013                                            </t>
  </si>
  <si>
    <t>6.15 Hidrômetros instalados, segundo as Regiões Administrativas - Distrito Federal – 2009-2013</t>
  </si>
  <si>
    <t xml:space="preserve">6.16 Volume faturado de água, por categorias, segundo as Regiões Administrativas - Distrito Federal – 2009-2013                                                                                                 </t>
  </si>
  <si>
    <r>
      <t>6.17</t>
    </r>
    <r>
      <rPr>
        <b/>
        <sz val="10"/>
        <color indexed="8"/>
        <rFont val="Arial"/>
        <family val="2"/>
      </rPr>
      <t xml:space="preserve"> Volume produzido de água, segundo as Regiões Administrativas -  Distrito Federal – 2009-2013                                                                                                </t>
    </r>
  </si>
  <si>
    <t>6.18 População urbana atendida pelo sistema de abastecimento de água, segundo as Regiões Administrativas -  Distrito Federal  - 2009-2013</t>
  </si>
  <si>
    <t>6.20 Extensão das redes coletoras de esgotos sanitários, segundo as Regiões Administrativas - Distrito Federal – 2009-2013</t>
  </si>
  <si>
    <t xml:space="preserve">6.22 Volume faturado de esgoto sanitário, por categorias, segundo as Regiões Administrativas – Distrito Federal – 2009-2013                                          </t>
  </si>
  <si>
    <t>6.23 População urbana atendida pelo sistema de esgotamento sanitário, segundo as Regiões Administrativas - Distrito Federal – 2009-2013</t>
  </si>
  <si>
    <t xml:space="preserve">6.19 Unidades de consumo ativas atendidas pelo sistema de esgoto  sanitário, por categorias, segundo as Regiões Administrativas - Distrito Federal – 2009-2013                                                                                   </t>
  </si>
  <si>
    <t>6.14 Ligações ativas existentes no sistema de abastecimento de água, por categorias, segundo as Regiões Administrativas - Distrito Federal – 2009-2013</t>
  </si>
  <si>
    <t xml:space="preserve"> Lago Norte Inclui-se Varjão e  Águas Claras inclui-se Arniqueiras.</t>
  </si>
  <si>
    <t>Nota : Brasíla incluem -se Cruzeiro, Lago Sul e Lago Norte, Sudoeste/octogonal e Varjão até 2009,  Planaltina incluem-se</t>
  </si>
  <si>
    <r>
      <t>SIA</t>
    </r>
    <r>
      <rPr>
        <vertAlign val="superscript"/>
        <sz val="8"/>
        <rFont val="Arial"/>
        <family val="2"/>
      </rPr>
      <t>(1)</t>
    </r>
  </si>
  <si>
    <t>Riacho Fundo Inclui-se Riacho Fundo II até 2009  e  Águas Claras inclui-se Arniqueiras.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</si>
  <si>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Abastecimento.</t>
    </r>
  </si>
  <si>
    <t>São Sebastião inclui-se  Jardim Botânico,  Lago Norte Inclui-se Varjão e  Águas Claras inclui-se Arniqueiras.</t>
  </si>
  <si>
    <t xml:space="preserve"> Candangolândia até 2009,  Metropolitana e Arniqueiras em 2010. Guará incluem-se SCIA e SIA até 2009. São Sebastião inclui-se Jardim Botânico até 2009. Águas Claras inclui-se Arniqueiras. </t>
  </si>
  <si>
    <t>Planaltina incluem-se Arapoanga e Mestre D´armas,   Sobradinho inclui-se a Fercal,</t>
  </si>
  <si>
    <t>Núcleo Bandeirante incluem-se  Park Way e Metropolitana,</t>
  </si>
  <si>
    <t>Guará inclui-se SIA,  Cruzeiro inclui-se Sudoeste/Octogonal, São Sebastião inclui-se Jardim Botânico,</t>
  </si>
  <si>
    <t>Núcleo Bandeirante incluem-se  Candangolândia até 2009, Park Way e Metropolitana,</t>
  </si>
  <si>
    <t xml:space="preserve"> Núcleo Bandeirante incluem-se  Park Way, Metropolitana ,  Guará incluem-se SCIA até 2009 e SIA,  Cruzeiro inclui-se Sudoeste/Octogonal,</t>
  </si>
  <si>
    <t xml:space="preserve">Metropolitana e Arniqueiras em 2010,  Águas Claras inclui-se Arniqueiras até 2009, Guará incluem-se SCIA até 2009 e SIA, </t>
  </si>
  <si>
    <t xml:space="preserve"> Cruzeiro inclui-se Sudoeste/Octogonal, São Sebastião inclui-se Jardim Botânico, Lago Norte inclui-se Varjão.</t>
  </si>
  <si>
    <t>Planaltina incluem-se Arapoanga e Mestre D´armas, Núcleo Bandeirante incluem-se Riacho Fundo, Riacho Fundo II, Park Way,</t>
  </si>
  <si>
    <t xml:space="preserve">Nota : Brasíla incluem -se Cruzeiro, Lago Sul e Lago Norte, Sudoeste/octogonal e Varjão até 2009, </t>
  </si>
  <si>
    <t xml:space="preserve">Guará inclui-se  SIA até 2009,  São Sebastião inclui-se Jardim Botânico até 2009, </t>
  </si>
  <si>
    <t xml:space="preserve">Arapoanga e Mestre D´armas, Sobradinho inclui-se a Fercal, Núcleo Bandeirante incluem-se Candangolândia, Park Way até 2009 e Metropolitana, </t>
  </si>
  <si>
    <t xml:space="preserve"> Núcleo Bandeirante incluem-se Park Way, Metropolitana e Arniqueiras,  Guará incluem-se SCIA e SIA, Cruzeiro inclui-se Sudoeste/Octogonal, </t>
  </si>
  <si>
    <t>Nota : Taguatinga incluem-se Águas Claras e Vicente Pires, Sobradinho incluem-se Sobradinho II  e a Fercal, Planaltina incluem-se Arapoanga e Mestre D´armas,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</si>
  <si>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Abastecimento.</t>
    </r>
  </si>
  <si>
    <t xml:space="preserve">Taguatinga inclui-se  Vicente Pires até 2010, Planaltina incluem-se Arapoanga e Mestre D´armas,   Sobradinho Incluem-se Sobradinho II até 2012 e a Fercal, Núcleo Bandeirante incluem-se Park Way, </t>
  </si>
  <si>
    <t>Nota : Taguatinga incluem-se Águas Claras e Vicente Pires, Sobradinho incluem -se Sobradinho II e a Fercal, Planaltina incluem-se Arapoanga e Mestre D´armas,</t>
  </si>
  <si>
    <t>Nota :  Brasília Incluem-se Cruzeiro, Lago Sul, Lago Norte Norte, Sudoeste/Octogonal e Varjão até 2009, Taguatinga inclui-se Vicente Pires até 2010,Sobradinho incluem-se Sobradinho II até 2009 e a Fercal,</t>
  </si>
  <si>
    <t xml:space="preserve"> Paranoá Inclui-se Itapoã, Núcleo Bandeirante incluem-se Park Way, Metropolitana e Arniqueiras , Guará incluem-se SCIA e SIA,</t>
  </si>
  <si>
    <t>Nota : Taguatinga incluem-se Águas Claras e Vicente Pires, Sobradinho incluem-se Sobradinho II e a Fercal, Planaltina incluem-se Arapoanga e Mestre D´armas, Paranoá inclui-se Itapoã,</t>
  </si>
  <si>
    <t>Núcleo Bandeirante incluem-se  Park Way, Metropolitana e Arniqueiras, Guará incluem-se SCIA e SIA, Cruzeiro inclui-se Sudoeste/Octogonal, São Sebastião Inclui-se Jardim Botânico,</t>
  </si>
  <si>
    <t xml:space="preserve">Taguatinga inclui-se   Vicente Pires, Sobradinho Incluem-se Sobradinho II e a Fercal, Planaltina incluem-se Arapoanga e Mestre D´armas,  </t>
  </si>
  <si>
    <t>Nota : Taguatinga incluem-se Águas Claras e Vicente Pires, Sobradinho incluem-se Sobradinho II e a Fercal, Planaltina inclui-se Arapoanga e Mestre D´armas,</t>
  </si>
  <si>
    <t xml:space="preserve"> Paranoá Inclui-se Itapoã, Núcleo Bandeirante incluem-se Park Way, Metropolitana e Arniqueiras em 2010 , Guará incluem-se SIA e SCIA, </t>
  </si>
  <si>
    <r>
      <t xml:space="preserve">6.6 Imóveis alienados, segundo as negociações – </t>
    </r>
    <r>
      <rPr>
        <b/>
        <sz val="10"/>
        <rFont val="Arial"/>
        <family val="2"/>
      </rPr>
      <t>2009-2012</t>
    </r>
  </si>
  <si>
    <r>
      <t xml:space="preserve">6.9 Imóveis alienados, segundo a destinação – </t>
    </r>
    <r>
      <rPr>
        <b/>
        <sz val="10"/>
        <rFont val="Arial"/>
        <family val="2"/>
      </rPr>
      <t>2009-2012</t>
    </r>
  </si>
  <si>
    <t>6.35 Meios-fios executados, segundo as Regiões Administrativas - Distrito Federal – 2009-2012</t>
  </si>
  <si>
    <t>6.36 Pintura de meios-fios, segundo as Regiões Administrativas - Distrito Federal – 2009-2011</t>
  </si>
  <si>
    <t>Podas de árvores</t>
  </si>
  <si>
    <t>Árvores mortas</t>
  </si>
  <si>
    <t>Galhos caídos</t>
  </si>
  <si>
    <t>Árvores caídas</t>
  </si>
  <si>
    <r>
      <t>Roçagem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</si>
  <si>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Pavimentação asfáltica (m²)</t>
  </si>
  <si>
    <t>Execução de Meios-fios (m)</t>
  </si>
  <si>
    <t>Execução de Passeios (m²)</t>
  </si>
  <si>
    <t>Drenagem pluvial (m)</t>
  </si>
  <si>
    <t>Conservação de bocas de lobo  (unidades )</t>
  </si>
  <si>
    <t>ATIVIDADES</t>
  </si>
  <si>
    <t xml:space="preserve">6.33 Algumas atividades realizadas pela NOVACAP - Distrito Federal – 2009-2013 </t>
  </si>
  <si>
    <t>Árvores (unidades)</t>
  </si>
  <si>
    <t>Arbustos (unidades)</t>
  </si>
  <si>
    <t>Plantio de flores (unidades)</t>
  </si>
  <si>
    <r>
      <t>Canteiros ornamentais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</si>
  <si>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 xml:space="preserve">6.1  Domicílios particulares permanentes, segundo a condição de ocupação, material das paredes e da cobertura, por tipo - Distrito Federal – 2009/2013                            </t>
  </si>
  <si>
    <t xml:space="preserve">6.2  Moradores em domicílios particulares permanentes, segundo a condição de ocupação, material das paredes e da cobertura, por tipo - Distrito Federal – 2009/2013                            </t>
  </si>
  <si>
    <t xml:space="preserve">6.3 Domicílios particulares permanentes e moradores, segundo as principais características, por situação do  domicílio - Distrito Federal – 2009/2013                                                        </t>
  </si>
  <si>
    <t>Outro</t>
  </si>
  <si>
    <t>Iluminação Elétrica</t>
  </si>
  <si>
    <r>
      <t>6.4  Domicílios particulares permanentes e moradores, segundo alguns bens duráveis, por situação do  domicílio - Distrito Federal – 2009/2013</t>
    </r>
    <r>
      <rPr>
        <b/>
        <sz val="10"/>
        <color indexed="8"/>
        <rFont val="Arial"/>
        <family val="2"/>
      </rPr>
      <t xml:space="preserve">                                                                                                     </t>
    </r>
  </si>
  <si>
    <t xml:space="preserve">Nota : Taguatinga incluem-se Águas Claras e Vicente Pires ,Sobradinho incluem-se Sobradinho II e a Fercal , Planaltina incluem-se Arapoanga </t>
  </si>
  <si>
    <t>e Mestre D´armas,  Paranoá inclui-se Itapoã,</t>
  </si>
  <si>
    <t xml:space="preserve">6.21 Ligações ativas existentes no sistema de esgotamento sanitário, por categorias, segundo as Regiões Administrativas - Distrito Federal – 2009-2013                                           </t>
  </si>
  <si>
    <r>
      <t>Plantio de Grama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</si>
</sst>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_(* #,##0_);_(* \(#,##0\);_(* &quot;-&quot;??_);_(@_)"/>
  </numFmts>
  <fonts count="6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vertAlign val="superscript"/>
      <sz val="8"/>
      <color indexed="1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vertAlign val="superscript"/>
      <sz val="8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3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36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3"/>
      <name val="Arial"/>
      <family val="2"/>
    </font>
    <font>
      <sz val="10"/>
      <color theme="3"/>
      <name val="Arial"/>
      <family val="2"/>
    </font>
    <font>
      <sz val="8"/>
      <color theme="5"/>
      <name val="Arial"/>
      <family val="2"/>
    </font>
    <font>
      <b/>
      <sz val="8"/>
      <color theme="1"/>
      <name val="Arial"/>
      <family val="2"/>
    </font>
    <font>
      <sz val="10"/>
      <color rgb="FF002060"/>
      <name val="Arial"/>
      <family val="2"/>
    </font>
    <font>
      <sz val="8"/>
      <color rgb="FF002060"/>
      <name val="Arial"/>
      <family val="2"/>
    </font>
    <font>
      <sz val="8"/>
      <color rgb="FF0070C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color theme="7" tint="-0.24997000396251678"/>
      <name val="Arial"/>
      <family val="2"/>
    </font>
    <font>
      <b/>
      <sz val="10"/>
      <color rgb="FF00206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6" fillId="28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20" borderId="5" applyNumberFormat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 indent="3"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vertical="center"/>
    </xf>
    <xf numFmtId="3" fontId="2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1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left"/>
    </xf>
    <xf numFmtId="3" fontId="1" fillId="0" borderId="0" xfId="0" applyNumberFormat="1" applyFont="1" applyFill="1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59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3" fontId="60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3" fontId="62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59" fillId="0" borderId="0" xfId="0" applyNumberFormat="1" applyFont="1" applyFill="1" applyBorder="1" applyAlignment="1">
      <alignment horizontal="right"/>
    </xf>
    <xf numFmtId="3" fontId="2" fillId="0" borderId="0" xfId="53" applyNumberFormat="1" applyFont="1" applyFill="1" applyBorder="1" applyAlignment="1">
      <alignment horizontal="right"/>
      <protection/>
    </xf>
    <xf numFmtId="3" fontId="1" fillId="0" borderId="0" xfId="53" applyNumberFormat="1" applyFont="1" applyFill="1" applyBorder="1">
      <alignment/>
      <protection/>
    </xf>
    <xf numFmtId="181" fontId="2" fillId="0" borderId="0" xfId="69" applyNumberFormat="1" applyFont="1" applyFill="1" applyBorder="1" applyAlignment="1">
      <alignment horizontal="right"/>
    </xf>
    <xf numFmtId="3" fontId="1" fillId="0" borderId="0" xfId="53" applyNumberFormat="1" applyFont="1" applyFill="1" applyBorder="1" applyAlignment="1">
      <alignment horizontal="right"/>
      <protection/>
    </xf>
    <xf numFmtId="181" fontId="1" fillId="0" borderId="0" xfId="69" applyNumberFormat="1" applyFont="1" applyFill="1" applyBorder="1" applyAlignment="1">
      <alignment/>
    </xf>
    <xf numFmtId="181" fontId="2" fillId="0" borderId="0" xfId="69" applyNumberFormat="1" applyFont="1" applyFill="1" applyBorder="1" applyAlignment="1">
      <alignment/>
    </xf>
    <xf numFmtId="3" fontId="2" fillId="0" borderId="0" xfId="53" applyNumberFormat="1" applyFont="1" applyFill="1" applyBorder="1">
      <alignment/>
      <protection/>
    </xf>
    <xf numFmtId="181" fontId="1" fillId="0" borderId="0" xfId="69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1" fontId="1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81" fontId="1" fillId="0" borderId="0" xfId="67" applyNumberFormat="1" applyFont="1" applyFill="1" applyBorder="1" applyAlignment="1">
      <alignment/>
    </xf>
    <xf numFmtId="181" fontId="2" fillId="0" borderId="0" xfId="67" applyNumberFormat="1" applyFont="1" applyFill="1" applyBorder="1" applyAlignment="1">
      <alignment/>
    </xf>
    <xf numFmtId="3" fontId="64" fillId="0" borderId="0" xfId="0" applyNumberFormat="1" applyFont="1" applyFill="1" applyBorder="1" applyAlignment="1">
      <alignment horizontal="right"/>
    </xf>
    <xf numFmtId="3" fontId="65" fillId="0" borderId="0" xfId="0" applyNumberFormat="1" applyFont="1" applyFill="1" applyBorder="1" applyAlignment="1">
      <alignment horizontal="right"/>
    </xf>
    <xf numFmtId="0" fontId="64" fillId="0" borderId="0" xfId="0" applyFont="1" applyFill="1" applyBorder="1" applyAlignment="1">
      <alignment horizontal="right"/>
    </xf>
    <xf numFmtId="0" fontId="65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66" fillId="0" borderId="0" xfId="0" applyNumberFormat="1" applyFont="1" applyFill="1" applyBorder="1" applyAlignment="1">
      <alignment horizontal="right"/>
    </xf>
    <xf numFmtId="181" fontId="1" fillId="0" borderId="0" xfId="67" applyNumberFormat="1" applyFont="1" applyFill="1" applyBorder="1" applyAlignment="1">
      <alignment horizontal="right"/>
    </xf>
    <xf numFmtId="0" fontId="67" fillId="0" borderId="0" xfId="0" applyFont="1" applyFill="1" applyBorder="1" applyAlignment="1">
      <alignment/>
    </xf>
    <xf numFmtId="0" fontId="61" fillId="0" borderId="0" xfId="0" applyFont="1" applyAlignment="1">
      <alignment/>
    </xf>
    <xf numFmtId="0" fontId="2" fillId="0" borderId="0" xfId="0" applyFont="1" applyAlignment="1" quotePrefix="1">
      <alignment horizontal="right"/>
    </xf>
    <xf numFmtId="3" fontId="4" fillId="0" borderId="0" xfId="0" applyNumberFormat="1" applyFont="1" applyAlignment="1">
      <alignment horizontal="center"/>
    </xf>
    <xf numFmtId="0" fontId="62" fillId="0" borderId="0" xfId="0" applyFont="1" applyAlignment="1">
      <alignment horizontal="right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81" fontId="2" fillId="0" borderId="0" xfId="71" applyNumberFormat="1" applyFont="1" applyFill="1" applyAlignment="1">
      <alignment horizontal="right" wrapText="1"/>
    </xf>
    <xf numFmtId="181" fontId="1" fillId="0" borderId="0" xfId="71" applyNumberFormat="1" applyFont="1" applyFill="1" applyBorder="1" applyAlignment="1">
      <alignment/>
    </xf>
    <xf numFmtId="181" fontId="2" fillId="0" borderId="0" xfId="71" applyNumberFormat="1" applyFont="1" applyFill="1" applyBorder="1" applyAlignment="1">
      <alignment/>
    </xf>
    <xf numFmtId="181" fontId="2" fillId="0" borderId="0" xfId="71" applyNumberFormat="1" applyFont="1" applyFill="1" applyBorder="1" applyAlignment="1">
      <alignment horizontal="right"/>
    </xf>
    <xf numFmtId="3" fontId="62" fillId="0" borderId="0" xfId="53" applyNumberFormat="1" applyFont="1" applyFill="1" applyBorder="1" applyAlignment="1">
      <alignment horizontal="right"/>
      <protection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68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indent="1"/>
    </xf>
    <xf numFmtId="3" fontId="64" fillId="0" borderId="0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center" wrapText="1"/>
    </xf>
    <xf numFmtId="3" fontId="62" fillId="0" borderId="0" xfId="0" applyNumberFormat="1" applyFont="1" applyFill="1" applyBorder="1" applyAlignment="1">
      <alignment horizontal="right" wrapText="1"/>
    </xf>
    <xf numFmtId="0" fontId="62" fillId="0" borderId="0" xfId="0" applyFont="1" applyFill="1" applyBorder="1" applyAlignment="1">
      <alignment horizontal="right"/>
    </xf>
    <xf numFmtId="0" fontId="62" fillId="0" borderId="0" xfId="0" applyFont="1" applyFill="1" applyBorder="1" applyAlignment="1">
      <alignment horizontal="right" indent="1"/>
    </xf>
    <xf numFmtId="3" fontId="62" fillId="0" borderId="0" xfId="0" applyNumberFormat="1" applyFont="1" applyFill="1" applyBorder="1" applyAlignment="1">
      <alignment horizontal="right" indent="1"/>
    </xf>
    <xf numFmtId="0" fontId="1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47" applyNumberFormat="1" applyFont="1" applyFill="1" applyBorder="1" applyAlignment="1">
      <alignment horizontal="center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2 2" xfId="50"/>
    <cellStyle name="Moeda 3" xfId="51"/>
    <cellStyle name="Neutra" xfId="52"/>
    <cellStyle name="Normal 2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  <cellStyle name="Vírgula 2 2" xfId="68"/>
    <cellStyle name="Vírgula 3" xfId="69"/>
    <cellStyle name="Vírgula 3 2" xfId="70"/>
    <cellStyle name="Vírgula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externalLink" Target="externalLinks/externalLink2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473\AppData\Local\Microsoft\Windows\Temporary%20Internet%20Files\Content.IE5\0GY0G8ZK\PRT-Wagner-VOL.%20FATURADO%20DE%20&#193;GUA%20-%2020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473\AppData\Local\Microsoft\Windows\Temporary%20Internet%20Files\Content.IE5\0GY0G8ZK\PRT-Wagner-VOL.%20FATURADO%20-%20AE%20-%202011%20-%20ANU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4">
          <cell r="C4">
            <v>20623742</v>
          </cell>
          <cell r="D4">
            <v>7189853</v>
          </cell>
          <cell r="E4">
            <v>291614</v>
          </cell>
          <cell r="F4">
            <v>6644746</v>
          </cell>
        </row>
        <row r="5">
          <cell r="C5">
            <v>6842078</v>
          </cell>
          <cell r="D5">
            <v>503705</v>
          </cell>
          <cell r="E5">
            <v>228179</v>
          </cell>
          <cell r="F5">
            <v>466776</v>
          </cell>
        </row>
        <row r="6">
          <cell r="C6">
            <v>13208104</v>
          </cell>
          <cell r="D6">
            <v>1820995</v>
          </cell>
          <cell r="E6">
            <v>327766</v>
          </cell>
          <cell r="F6">
            <v>530209</v>
          </cell>
        </row>
        <row r="7">
          <cell r="C7">
            <v>2285578</v>
          </cell>
          <cell r="D7">
            <v>136104</v>
          </cell>
          <cell r="E7">
            <v>5349</v>
          </cell>
          <cell r="F7">
            <v>156763</v>
          </cell>
        </row>
        <row r="8">
          <cell r="C8">
            <v>3020911</v>
          </cell>
          <cell r="D8">
            <v>377329</v>
          </cell>
          <cell r="E8">
            <v>17107</v>
          </cell>
          <cell r="F8">
            <v>190334</v>
          </cell>
        </row>
        <row r="9">
          <cell r="C9">
            <v>4090720</v>
          </cell>
          <cell r="D9">
            <v>242682</v>
          </cell>
          <cell r="E9">
            <v>2344</v>
          </cell>
          <cell r="F9">
            <v>289442</v>
          </cell>
        </row>
        <row r="10">
          <cell r="C10">
            <v>1939491</v>
          </cell>
          <cell r="D10">
            <v>177532</v>
          </cell>
          <cell r="E10">
            <v>1680</v>
          </cell>
          <cell r="F10">
            <v>175720</v>
          </cell>
        </row>
        <row r="11">
          <cell r="C11">
            <v>1417464</v>
          </cell>
          <cell r="D11">
            <v>307634</v>
          </cell>
          <cell r="E11">
            <v>2163</v>
          </cell>
          <cell r="F11">
            <v>63455</v>
          </cell>
        </row>
        <row r="12">
          <cell r="C12">
            <v>16703520</v>
          </cell>
          <cell r="D12">
            <v>1024969</v>
          </cell>
          <cell r="E12">
            <v>78135</v>
          </cell>
          <cell r="F12">
            <v>501785</v>
          </cell>
        </row>
        <row r="13">
          <cell r="D13">
            <v>630674</v>
          </cell>
          <cell r="E13">
            <v>66426</v>
          </cell>
          <cell r="F13">
            <v>114024</v>
          </cell>
        </row>
        <row r="14">
          <cell r="C14">
            <v>2543835</v>
          </cell>
          <cell r="D14">
            <v>112327</v>
          </cell>
          <cell r="F14">
            <v>44328</v>
          </cell>
        </row>
        <row r="15">
          <cell r="C15">
            <v>10315236</v>
          </cell>
          <cell r="D15">
            <v>450125</v>
          </cell>
          <cell r="E15">
            <v>49771</v>
          </cell>
          <cell r="F15">
            <v>231922</v>
          </cell>
        </row>
        <row r="16">
          <cell r="C16">
            <v>5263140</v>
          </cell>
          <cell r="D16">
            <v>226087</v>
          </cell>
          <cell r="E16">
            <v>46831</v>
          </cell>
          <cell r="F16">
            <v>177253</v>
          </cell>
        </row>
        <row r="17">
          <cell r="C17">
            <v>3185670</v>
          </cell>
          <cell r="D17">
            <v>314194</v>
          </cell>
          <cell r="E17">
            <v>1000</v>
          </cell>
          <cell r="F17">
            <v>71248</v>
          </cell>
        </row>
        <row r="18">
          <cell r="C18">
            <v>5135408</v>
          </cell>
          <cell r="D18">
            <v>273808</v>
          </cell>
          <cell r="E18">
            <v>6817</v>
          </cell>
          <cell r="F18">
            <v>79265</v>
          </cell>
        </row>
        <row r="19">
          <cell r="C19">
            <v>4724996</v>
          </cell>
          <cell r="D19">
            <v>526163</v>
          </cell>
          <cell r="E19">
            <v>24998</v>
          </cell>
          <cell r="F19">
            <v>433848</v>
          </cell>
        </row>
        <row r="20">
          <cell r="C20">
            <v>2126495</v>
          </cell>
          <cell r="D20">
            <v>129276</v>
          </cell>
          <cell r="E20">
            <v>8919</v>
          </cell>
          <cell r="F20">
            <v>72536</v>
          </cell>
        </row>
        <row r="21">
          <cell r="C21">
            <v>3361265</v>
          </cell>
          <cell r="D21">
            <v>248985</v>
          </cell>
          <cell r="E21">
            <v>11690</v>
          </cell>
          <cell r="F21">
            <v>40231</v>
          </cell>
        </row>
        <row r="22">
          <cell r="C22">
            <v>884282</v>
          </cell>
          <cell r="D22">
            <v>73497</v>
          </cell>
          <cell r="E22">
            <v>1759</v>
          </cell>
          <cell r="F22">
            <v>139141</v>
          </cell>
        </row>
        <row r="23">
          <cell r="C23">
            <v>9660551</v>
          </cell>
          <cell r="D23">
            <v>917233</v>
          </cell>
          <cell r="E23">
            <v>284136</v>
          </cell>
          <cell r="F23">
            <v>124545</v>
          </cell>
        </row>
        <row r="24">
          <cell r="C24">
            <v>1743850</v>
          </cell>
          <cell r="D24">
            <v>51104</v>
          </cell>
          <cell r="E24">
            <v>2712</v>
          </cell>
          <cell r="F24">
            <v>28118</v>
          </cell>
        </row>
        <row r="25">
          <cell r="C25">
            <v>4855976</v>
          </cell>
          <cell r="D25">
            <v>428841</v>
          </cell>
          <cell r="E25">
            <v>9391</v>
          </cell>
          <cell r="F25">
            <v>21553</v>
          </cell>
        </row>
        <row r="26">
          <cell r="C26">
            <v>354394</v>
          </cell>
          <cell r="D26">
            <v>11131</v>
          </cell>
          <cell r="F26">
            <v>8918</v>
          </cell>
        </row>
        <row r="27">
          <cell r="C27">
            <v>2104850</v>
          </cell>
          <cell r="D27">
            <v>47081</v>
          </cell>
          <cell r="E27">
            <v>894</v>
          </cell>
          <cell r="F27">
            <v>5421</v>
          </cell>
        </row>
        <row r="28">
          <cell r="C28">
            <v>2057</v>
          </cell>
          <cell r="D28">
            <v>189135</v>
          </cell>
          <cell r="E28">
            <v>593</v>
          </cell>
          <cell r="F28">
            <v>1686</v>
          </cell>
        </row>
        <row r="29">
          <cell r="C29">
            <v>4057255</v>
          </cell>
          <cell r="D29">
            <v>122427</v>
          </cell>
          <cell r="E29">
            <v>796</v>
          </cell>
          <cell r="F29">
            <v>40254</v>
          </cell>
        </row>
        <row r="30">
          <cell r="C30">
            <v>1497474</v>
          </cell>
          <cell r="D30">
            <v>57757</v>
          </cell>
          <cell r="E30">
            <v>100</v>
          </cell>
          <cell r="F30">
            <v>1066</v>
          </cell>
        </row>
        <row r="31">
          <cell r="C31">
            <v>1968176</v>
          </cell>
          <cell r="D31">
            <v>41972</v>
          </cell>
          <cell r="E31">
            <v>1049</v>
          </cell>
          <cell r="F31">
            <v>11618</v>
          </cell>
        </row>
        <row r="32">
          <cell r="C32">
            <v>37551</v>
          </cell>
          <cell r="D32">
            <v>1203323</v>
          </cell>
          <cell r="E32">
            <v>125035</v>
          </cell>
          <cell r="F32">
            <v>280745</v>
          </cell>
        </row>
        <row r="33">
          <cell r="C33">
            <v>3623279</v>
          </cell>
          <cell r="D33">
            <v>146883</v>
          </cell>
          <cell r="E33">
            <v>5970</v>
          </cell>
          <cell r="F33">
            <v>8283</v>
          </cell>
        </row>
        <row r="34">
          <cell r="C34">
            <v>131572</v>
          </cell>
          <cell r="D34">
            <v>106</v>
          </cell>
          <cell r="E34">
            <v>0</v>
          </cell>
          <cell r="F34">
            <v>1805</v>
          </cell>
        </row>
        <row r="35">
          <cell r="C35">
            <v>1893293</v>
          </cell>
          <cell r="D35">
            <v>48837</v>
          </cell>
          <cell r="E35">
            <v>301</v>
          </cell>
          <cell r="F35">
            <v>15394</v>
          </cell>
        </row>
        <row r="37">
          <cell r="C37">
            <v>1344545</v>
          </cell>
          <cell r="D37">
            <v>33211</v>
          </cell>
          <cell r="E37">
            <v>259</v>
          </cell>
          <cell r="F37">
            <v>716</v>
          </cell>
        </row>
        <row r="39">
          <cell r="C39">
            <v>1604182</v>
          </cell>
          <cell r="D39">
            <v>40663</v>
          </cell>
          <cell r="E39">
            <v>900</v>
          </cell>
          <cell r="F39">
            <v>18263</v>
          </cell>
        </row>
        <row r="40">
          <cell r="C40">
            <v>859898</v>
          </cell>
          <cell r="D40">
            <v>81482</v>
          </cell>
          <cell r="E40">
            <v>0</v>
          </cell>
          <cell r="F40">
            <v>1898</v>
          </cell>
        </row>
        <row r="41">
          <cell r="C41">
            <v>164193</v>
          </cell>
          <cell r="D41">
            <v>2891</v>
          </cell>
          <cell r="E41">
            <v>0</v>
          </cell>
          <cell r="F41">
            <v>6112</v>
          </cell>
        </row>
        <row r="42">
          <cell r="C42">
            <v>148365</v>
          </cell>
          <cell r="D42">
            <v>16728</v>
          </cell>
          <cell r="E42">
            <v>1862</v>
          </cell>
          <cell r="F42">
            <v>405</v>
          </cell>
        </row>
        <row r="43">
          <cell r="C43">
            <v>235916</v>
          </cell>
          <cell r="D43">
            <v>2792</v>
          </cell>
          <cell r="E43">
            <v>217</v>
          </cell>
          <cell r="F43">
            <v>1043</v>
          </cell>
        </row>
        <row r="44">
          <cell r="C44">
            <v>0</v>
          </cell>
          <cell r="D44">
            <v>11554</v>
          </cell>
          <cell r="E44">
            <v>9921</v>
          </cell>
        </row>
        <row r="45">
          <cell r="C45">
            <v>0</v>
          </cell>
          <cell r="D45">
            <v>0</v>
          </cell>
          <cell r="E45">
            <v>44431</v>
          </cell>
          <cell r="F45">
            <v>0</v>
          </cell>
        </row>
        <row r="46">
          <cell r="C46">
            <v>3099095</v>
          </cell>
          <cell r="D46">
            <v>49766</v>
          </cell>
          <cell r="E46">
            <v>246</v>
          </cell>
          <cell r="F46">
            <v>7788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ua"/>
      <sheetName val="Esgoto"/>
    </sheetNames>
    <sheetDataSet>
      <sheetData sheetId="0">
        <row r="13">
          <cell r="C13">
            <v>7952464</v>
          </cell>
        </row>
        <row r="36">
          <cell r="C36">
            <v>1031052</v>
          </cell>
          <cell r="D36">
            <v>81993</v>
          </cell>
          <cell r="E36">
            <v>63</v>
          </cell>
          <cell r="F36">
            <v>16739</v>
          </cell>
        </row>
      </sheetData>
      <sheetData sheetId="1">
        <row r="4">
          <cell r="C4">
            <v>20241653</v>
          </cell>
          <cell r="D4">
            <v>6877896.2</v>
          </cell>
          <cell r="E4">
            <v>246190.4</v>
          </cell>
          <cell r="F4">
            <v>6465876.74</v>
          </cell>
        </row>
        <row r="5">
          <cell r="C5">
            <v>6599811.2</v>
          </cell>
          <cell r="D5">
            <v>486078.1</v>
          </cell>
          <cell r="E5">
            <v>228179</v>
          </cell>
          <cell r="F5">
            <v>464189</v>
          </cell>
        </row>
        <row r="6">
          <cell r="C6">
            <v>12844960.9</v>
          </cell>
          <cell r="D6">
            <v>1792649.4</v>
          </cell>
          <cell r="E6">
            <v>321918.5</v>
          </cell>
          <cell r="F6">
            <v>512334</v>
          </cell>
        </row>
        <row r="7">
          <cell r="C7">
            <v>1937430.8</v>
          </cell>
          <cell r="D7">
            <v>130232.6</v>
          </cell>
          <cell r="E7">
            <v>5225</v>
          </cell>
          <cell r="F7">
            <v>152220</v>
          </cell>
        </row>
        <row r="8">
          <cell r="C8">
            <v>2989904.4</v>
          </cell>
          <cell r="D8">
            <v>349605.6</v>
          </cell>
          <cell r="E8">
            <v>14513</v>
          </cell>
          <cell r="F8">
            <v>185913</v>
          </cell>
        </row>
        <row r="9">
          <cell r="C9">
            <v>3794635.2</v>
          </cell>
          <cell r="D9">
            <v>234448</v>
          </cell>
          <cell r="E9">
            <v>1247</v>
          </cell>
          <cell r="F9">
            <v>254262.6</v>
          </cell>
        </row>
        <row r="10">
          <cell r="C10">
            <v>1300566.8</v>
          </cell>
          <cell r="D10">
            <v>134460.6</v>
          </cell>
          <cell r="E10">
            <v>1094.4</v>
          </cell>
          <cell r="F10">
            <v>115229.2</v>
          </cell>
        </row>
        <row r="11">
          <cell r="C11">
            <v>1269869</v>
          </cell>
          <cell r="D11">
            <v>292238</v>
          </cell>
          <cell r="E11">
            <v>1598</v>
          </cell>
          <cell r="F11">
            <v>60165</v>
          </cell>
        </row>
        <row r="12">
          <cell r="C12">
            <v>16442472.3</v>
          </cell>
          <cell r="D12">
            <v>934854.6</v>
          </cell>
          <cell r="E12">
            <v>34564.6</v>
          </cell>
          <cell r="F12">
            <v>498177.2</v>
          </cell>
        </row>
        <row r="13">
          <cell r="C13">
            <v>7409079</v>
          </cell>
          <cell r="D13">
            <v>603758.2</v>
          </cell>
          <cell r="E13">
            <v>48984</v>
          </cell>
          <cell r="F13">
            <v>110779</v>
          </cell>
        </row>
        <row r="14">
          <cell r="C14">
            <v>2543835</v>
          </cell>
          <cell r="D14">
            <v>110207</v>
          </cell>
          <cell r="F14">
            <v>44328</v>
          </cell>
        </row>
        <row r="15">
          <cell r="C15">
            <v>7862801.5</v>
          </cell>
          <cell r="D15">
            <v>384445.8</v>
          </cell>
          <cell r="E15">
            <v>43776.8</v>
          </cell>
          <cell r="F15">
            <v>212942.6</v>
          </cell>
        </row>
        <row r="16">
          <cell r="C16">
            <v>4713535.6</v>
          </cell>
          <cell r="D16">
            <v>187452.8</v>
          </cell>
          <cell r="E16">
            <v>27513.8</v>
          </cell>
          <cell r="F16">
            <v>173743.6</v>
          </cell>
        </row>
        <row r="17">
          <cell r="C17">
            <v>2627283.8</v>
          </cell>
          <cell r="D17">
            <v>147258.2</v>
          </cell>
          <cell r="E17">
            <v>579</v>
          </cell>
          <cell r="F17">
            <v>67049</v>
          </cell>
        </row>
        <row r="18">
          <cell r="C18">
            <v>4846306.2</v>
          </cell>
          <cell r="D18">
            <v>262754.4</v>
          </cell>
          <cell r="E18">
            <v>6045</v>
          </cell>
          <cell r="F18">
            <v>72394.4</v>
          </cell>
        </row>
        <row r="19">
          <cell r="C19">
            <v>2255504.4</v>
          </cell>
          <cell r="D19">
            <v>374627.6</v>
          </cell>
          <cell r="E19">
            <v>21280</v>
          </cell>
          <cell r="F19">
            <v>392565</v>
          </cell>
        </row>
        <row r="20">
          <cell r="C20">
            <v>1788408.2</v>
          </cell>
          <cell r="D20">
            <v>115386</v>
          </cell>
          <cell r="E20">
            <v>7357</v>
          </cell>
          <cell r="F20">
            <v>45945</v>
          </cell>
        </row>
        <row r="21">
          <cell r="C21">
            <v>2071175</v>
          </cell>
          <cell r="D21">
            <v>218906.5</v>
          </cell>
          <cell r="E21">
            <v>10987</v>
          </cell>
          <cell r="F21">
            <v>38272</v>
          </cell>
        </row>
        <row r="22">
          <cell r="C22">
            <v>798118</v>
          </cell>
          <cell r="D22">
            <v>68194.2</v>
          </cell>
          <cell r="E22">
            <v>1014.6</v>
          </cell>
          <cell r="F22">
            <v>29172</v>
          </cell>
        </row>
        <row r="23">
          <cell r="C23">
            <v>9573413.8</v>
          </cell>
          <cell r="D23">
            <v>882687.6</v>
          </cell>
          <cell r="E23">
            <v>221279.5</v>
          </cell>
          <cell r="F23">
            <v>107685</v>
          </cell>
        </row>
        <row r="24">
          <cell r="C24">
            <v>1603223.2</v>
          </cell>
          <cell r="D24">
            <v>47517.6</v>
          </cell>
          <cell r="E24">
            <v>2381</v>
          </cell>
          <cell r="F24">
            <v>21475</v>
          </cell>
        </row>
        <row r="25">
          <cell r="C25">
            <v>4854724</v>
          </cell>
          <cell r="D25">
            <v>402742</v>
          </cell>
          <cell r="E25">
            <v>9320</v>
          </cell>
          <cell r="F25">
            <v>21553</v>
          </cell>
        </row>
        <row r="26">
          <cell r="C26">
            <v>243430.6</v>
          </cell>
          <cell r="D26">
            <v>6734</v>
          </cell>
          <cell r="F26">
            <v>8407.8</v>
          </cell>
        </row>
        <row r="27">
          <cell r="C27">
            <v>18624</v>
          </cell>
          <cell r="D27">
            <v>3287</v>
          </cell>
          <cell r="F27">
            <v>0</v>
          </cell>
        </row>
        <row r="28">
          <cell r="C28">
            <v>2057</v>
          </cell>
          <cell r="D28">
            <v>182664</v>
          </cell>
          <cell r="E28">
            <v>347</v>
          </cell>
          <cell r="F28">
            <v>1686</v>
          </cell>
        </row>
        <row r="29">
          <cell r="C29">
            <v>742474.6</v>
          </cell>
          <cell r="D29">
            <v>28287.4</v>
          </cell>
          <cell r="F29">
            <v>33557.2</v>
          </cell>
        </row>
        <row r="30">
          <cell r="C30">
            <v>192143.4</v>
          </cell>
          <cell r="D30">
            <v>9830</v>
          </cell>
          <cell r="E30">
            <v>50</v>
          </cell>
          <cell r="F30">
            <v>0</v>
          </cell>
        </row>
        <row r="31">
          <cell r="C31">
            <v>1554957</v>
          </cell>
          <cell r="D31">
            <v>32605</v>
          </cell>
          <cell r="F31">
            <v>8125</v>
          </cell>
        </row>
        <row r="32">
          <cell r="C32">
            <v>36396</v>
          </cell>
          <cell r="D32">
            <v>1161401</v>
          </cell>
          <cell r="E32">
            <v>117300</v>
          </cell>
          <cell r="F32">
            <v>273423</v>
          </cell>
        </row>
        <row r="33">
          <cell r="C33">
            <v>75</v>
          </cell>
        </row>
        <row r="35">
          <cell r="C35">
            <v>117819</v>
          </cell>
          <cell r="D35">
            <v>932</v>
          </cell>
          <cell r="E35">
            <v>0</v>
          </cell>
          <cell r="F35">
            <v>0</v>
          </cell>
        </row>
        <row r="36">
          <cell r="C36">
            <v>815093</v>
          </cell>
          <cell r="D36">
            <v>40698</v>
          </cell>
          <cell r="E36">
            <v>63</v>
          </cell>
          <cell r="F36">
            <v>3971</v>
          </cell>
        </row>
        <row r="37">
          <cell r="C37">
            <v>187</v>
          </cell>
          <cell r="D37">
            <v>0</v>
          </cell>
          <cell r="E37">
            <v>0</v>
          </cell>
          <cell r="F37">
            <v>0</v>
          </cell>
        </row>
        <row r="39">
          <cell r="C39">
            <v>911405.4</v>
          </cell>
          <cell r="D39">
            <v>25045.8</v>
          </cell>
          <cell r="E39">
            <v>324</v>
          </cell>
          <cell r="F39">
            <v>12415</v>
          </cell>
        </row>
        <row r="40">
          <cell r="C40">
            <v>859898</v>
          </cell>
          <cell r="D40">
            <v>71130</v>
          </cell>
          <cell r="E40">
            <v>0</v>
          </cell>
          <cell r="F40">
            <v>1898</v>
          </cell>
        </row>
        <row r="41">
          <cell r="C41">
            <v>164034</v>
          </cell>
          <cell r="D41">
            <v>2531</v>
          </cell>
          <cell r="E41">
            <v>0</v>
          </cell>
          <cell r="F41">
            <v>5898</v>
          </cell>
        </row>
        <row r="42">
          <cell r="C42">
            <v>114380.6</v>
          </cell>
          <cell r="D42">
            <v>14339</v>
          </cell>
          <cell r="E42">
            <v>137</v>
          </cell>
          <cell r="F42">
            <v>405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1330</v>
          </cell>
          <cell r="E44">
            <v>1013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22215.5</v>
          </cell>
          <cell r="F45">
            <v>0</v>
          </cell>
        </row>
        <row r="46">
          <cell r="C46">
            <v>25588</v>
          </cell>
          <cell r="D46">
            <v>19920</v>
          </cell>
          <cell r="E46">
            <v>0</v>
          </cell>
          <cell r="F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1">
      <selection activeCell="K84" sqref="K84"/>
    </sheetView>
  </sheetViews>
  <sheetFormatPr defaultColWidth="9.140625" defaultRowHeight="12.75"/>
  <cols>
    <col min="1" max="1" width="26.140625" style="0" customWidth="1"/>
    <col min="3" max="3" width="12.8515625" style="0" customWidth="1"/>
    <col min="4" max="4" width="11.57421875" style="0" customWidth="1"/>
    <col min="5" max="5" width="29.140625" style="0" customWidth="1"/>
    <col min="7" max="7" width="12.421875" style="0" customWidth="1"/>
    <col min="8" max="8" width="13.8515625" style="0" customWidth="1"/>
    <col min="9" max="9" width="11.57421875" style="0" customWidth="1"/>
    <col min="10" max="10" width="11.00390625" style="0" customWidth="1"/>
    <col min="11" max="11" width="12.140625" style="0" customWidth="1"/>
    <col min="12" max="12" width="10.00390625" style="0" customWidth="1"/>
    <col min="13" max="13" width="10.140625" style="0" customWidth="1"/>
  </cols>
  <sheetData>
    <row r="1" spans="1:11" ht="12.75">
      <c r="A1" s="75" t="s">
        <v>263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3" ht="12.75">
      <c r="A2" s="142" t="s">
        <v>31</v>
      </c>
      <c r="B2" s="141" t="s">
        <v>184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12.75">
      <c r="A3" s="142"/>
      <c r="B3" s="76" t="s">
        <v>1</v>
      </c>
      <c r="C3" s="76" t="s">
        <v>57</v>
      </c>
      <c r="D3" s="76" t="s">
        <v>58</v>
      </c>
      <c r="E3" s="76" t="s">
        <v>229</v>
      </c>
      <c r="F3" s="76" t="s">
        <v>1</v>
      </c>
      <c r="G3" s="76" t="s">
        <v>57</v>
      </c>
      <c r="H3" s="76" t="s">
        <v>58</v>
      </c>
      <c r="I3" s="76" t="s">
        <v>229</v>
      </c>
      <c r="J3" s="76" t="s">
        <v>1</v>
      </c>
      <c r="K3" s="76" t="s">
        <v>57</v>
      </c>
      <c r="L3" s="76" t="s">
        <v>58</v>
      </c>
      <c r="M3" s="76" t="s">
        <v>229</v>
      </c>
    </row>
    <row r="4" spans="1:13" ht="12.75">
      <c r="A4" s="142"/>
      <c r="B4" s="141">
        <v>2010</v>
      </c>
      <c r="C4" s="141"/>
      <c r="D4" s="141"/>
      <c r="E4" s="141"/>
      <c r="F4" s="141">
        <v>2011</v>
      </c>
      <c r="G4" s="141"/>
      <c r="H4" s="141"/>
      <c r="I4" s="141"/>
      <c r="J4" s="141">
        <v>2012</v>
      </c>
      <c r="K4" s="141"/>
      <c r="L4" s="141"/>
      <c r="M4" s="141"/>
    </row>
    <row r="5" spans="1:13" s="80" customFormat="1" ht="11.25">
      <c r="A5" s="80" t="s">
        <v>75</v>
      </c>
      <c r="B5" s="94">
        <v>526</v>
      </c>
      <c r="C5" s="94">
        <v>45</v>
      </c>
      <c r="D5" s="94">
        <v>3</v>
      </c>
      <c r="E5" s="94">
        <v>478</v>
      </c>
      <c r="F5" s="81">
        <v>181</v>
      </c>
      <c r="G5" s="81">
        <v>20</v>
      </c>
      <c r="H5" s="81">
        <v>3</v>
      </c>
      <c r="I5" s="81">
        <v>158</v>
      </c>
      <c r="J5" s="81">
        <v>672</v>
      </c>
      <c r="K5" s="81">
        <v>58</v>
      </c>
      <c r="L5" s="81">
        <v>1</v>
      </c>
      <c r="M5" s="81">
        <v>613</v>
      </c>
    </row>
    <row r="6" spans="1:13" ht="12.75">
      <c r="A6" s="77" t="s">
        <v>59</v>
      </c>
      <c r="B6" s="83">
        <v>4</v>
      </c>
      <c r="C6" s="83" t="s">
        <v>178</v>
      </c>
      <c r="D6" s="83">
        <v>2</v>
      </c>
      <c r="E6" s="83">
        <v>2</v>
      </c>
      <c r="F6" s="82">
        <v>19</v>
      </c>
      <c r="G6" s="82" t="s">
        <v>178</v>
      </c>
      <c r="H6" s="82">
        <v>3</v>
      </c>
      <c r="I6" s="83">
        <v>16</v>
      </c>
      <c r="J6" s="82">
        <v>50</v>
      </c>
      <c r="K6" s="82">
        <v>4</v>
      </c>
      <c r="L6" s="82" t="s">
        <v>178</v>
      </c>
      <c r="M6" s="83">
        <v>46</v>
      </c>
    </row>
    <row r="7" spans="1:13" ht="12.75">
      <c r="A7" s="77" t="s">
        <v>60</v>
      </c>
      <c r="B7" s="83">
        <v>10</v>
      </c>
      <c r="C7" s="83" t="s">
        <v>178</v>
      </c>
      <c r="D7" s="83" t="s">
        <v>178</v>
      </c>
      <c r="E7" s="83">
        <v>10</v>
      </c>
      <c r="F7" s="82">
        <v>5</v>
      </c>
      <c r="G7" s="83" t="s">
        <v>178</v>
      </c>
      <c r="H7" s="83" t="s">
        <v>178</v>
      </c>
      <c r="I7" s="83">
        <v>5</v>
      </c>
      <c r="J7" s="82">
        <v>2</v>
      </c>
      <c r="K7" s="83">
        <v>2</v>
      </c>
      <c r="L7" s="83" t="s">
        <v>178</v>
      </c>
      <c r="M7" s="83">
        <v>2</v>
      </c>
    </row>
    <row r="8" spans="1:16" ht="12.75">
      <c r="A8" s="77" t="s">
        <v>61</v>
      </c>
      <c r="B8" s="83">
        <v>18</v>
      </c>
      <c r="C8" s="83" t="s">
        <v>178</v>
      </c>
      <c r="D8" s="83" t="s">
        <v>178</v>
      </c>
      <c r="E8" s="83">
        <v>18</v>
      </c>
      <c r="F8" s="82">
        <v>10</v>
      </c>
      <c r="G8" s="83" t="s">
        <v>178</v>
      </c>
      <c r="H8" s="83" t="s">
        <v>178</v>
      </c>
      <c r="I8" s="82">
        <v>10</v>
      </c>
      <c r="J8" s="82">
        <v>23</v>
      </c>
      <c r="K8" s="83" t="s">
        <v>178</v>
      </c>
      <c r="L8" s="83" t="s">
        <v>178</v>
      </c>
      <c r="M8" s="82">
        <v>23</v>
      </c>
      <c r="N8" s="82"/>
      <c r="O8" s="83"/>
      <c r="P8" s="74"/>
    </row>
    <row r="9" spans="1:16" ht="12.75">
      <c r="A9" s="77" t="s">
        <v>35</v>
      </c>
      <c r="B9" s="83">
        <v>2</v>
      </c>
      <c r="C9" s="83">
        <v>1</v>
      </c>
      <c r="D9" s="83">
        <v>1</v>
      </c>
      <c r="E9" s="83" t="s">
        <v>178</v>
      </c>
      <c r="F9" s="83">
        <v>1</v>
      </c>
      <c r="G9" s="83">
        <v>1</v>
      </c>
      <c r="H9" s="83" t="s">
        <v>178</v>
      </c>
      <c r="I9" s="83" t="s">
        <v>178</v>
      </c>
      <c r="J9" s="83" t="s">
        <v>178</v>
      </c>
      <c r="K9" s="83" t="s">
        <v>178</v>
      </c>
      <c r="L9" s="83" t="s">
        <v>178</v>
      </c>
      <c r="M9" s="83" t="s">
        <v>178</v>
      </c>
      <c r="N9" s="83"/>
      <c r="O9" s="83"/>
      <c r="P9" s="74"/>
    </row>
    <row r="10" spans="1:16" ht="12.75">
      <c r="A10" s="77" t="s">
        <v>36</v>
      </c>
      <c r="B10" s="83">
        <v>9</v>
      </c>
      <c r="C10" s="83" t="s">
        <v>178</v>
      </c>
      <c r="D10" s="83" t="s">
        <v>178</v>
      </c>
      <c r="E10" s="83">
        <v>9</v>
      </c>
      <c r="F10" s="82">
        <v>7</v>
      </c>
      <c r="G10" s="83" t="s">
        <v>178</v>
      </c>
      <c r="H10" s="83" t="s">
        <v>178</v>
      </c>
      <c r="I10" s="83">
        <v>7</v>
      </c>
      <c r="J10" s="82">
        <v>24</v>
      </c>
      <c r="K10" s="83">
        <v>2</v>
      </c>
      <c r="L10" s="83" t="s">
        <v>178</v>
      </c>
      <c r="M10" s="83">
        <v>22</v>
      </c>
      <c r="N10" s="83"/>
      <c r="O10" s="82"/>
      <c r="P10" s="74"/>
    </row>
    <row r="11" spans="1:15" ht="12.75">
      <c r="A11" s="77" t="s">
        <v>37</v>
      </c>
      <c r="B11" s="83">
        <v>10</v>
      </c>
      <c r="C11" s="83">
        <v>8</v>
      </c>
      <c r="D11" s="83" t="s">
        <v>178</v>
      </c>
      <c r="E11" s="83">
        <v>2</v>
      </c>
      <c r="F11" s="82">
        <v>5</v>
      </c>
      <c r="G11" s="83">
        <v>3</v>
      </c>
      <c r="H11" s="83" t="s">
        <v>178</v>
      </c>
      <c r="I11" s="83">
        <v>2</v>
      </c>
      <c r="J11" s="82">
        <v>19</v>
      </c>
      <c r="K11" s="83">
        <v>3</v>
      </c>
      <c r="L11" s="83" t="s">
        <v>178</v>
      </c>
      <c r="M11" s="83">
        <v>16</v>
      </c>
      <c r="N11" s="83"/>
      <c r="O11" s="83"/>
    </row>
    <row r="12" spans="1:16" ht="12.75">
      <c r="A12" s="77" t="s">
        <v>38</v>
      </c>
      <c r="B12" s="83" t="s">
        <v>178</v>
      </c>
      <c r="C12" s="83" t="s">
        <v>178</v>
      </c>
      <c r="D12" s="83" t="s">
        <v>178</v>
      </c>
      <c r="E12" s="83" t="s">
        <v>178</v>
      </c>
      <c r="F12" s="83">
        <v>1</v>
      </c>
      <c r="G12" s="83">
        <v>1</v>
      </c>
      <c r="H12" s="83" t="s">
        <v>178</v>
      </c>
      <c r="I12" s="83" t="s">
        <v>178</v>
      </c>
      <c r="J12" s="83" t="s">
        <v>178</v>
      </c>
      <c r="K12" s="83" t="s">
        <v>178</v>
      </c>
      <c r="L12" s="83" t="s">
        <v>178</v>
      </c>
      <c r="M12" s="83" t="s">
        <v>178</v>
      </c>
      <c r="N12" s="83"/>
      <c r="O12" s="83"/>
      <c r="P12" s="74"/>
    </row>
    <row r="13" spans="1:16" ht="12.75">
      <c r="A13" s="77" t="s">
        <v>62</v>
      </c>
      <c r="B13" s="83">
        <v>3</v>
      </c>
      <c r="C13" s="83">
        <v>3</v>
      </c>
      <c r="D13" s="83" t="s">
        <v>178</v>
      </c>
      <c r="E13" s="83" t="s">
        <v>178</v>
      </c>
      <c r="F13" s="83" t="s">
        <v>178</v>
      </c>
      <c r="G13" s="83" t="s">
        <v>178</v>
      </c>
      <c r="H13" s="83" t="s">
        <v>178</v>
      </c>
      <c r="I13" s="83" t="s">
        <v>178</v>
      </c>
      <c r="J13" s="83">
        <v>2</v>
      </c>
      <c r="K13" s="83" t="s">
        <v>178</v>
      </c>
      <c r="L13" s="83">
        <v>1</v>
      </c>
      <c r="M13" s="83">
        <v>1</v>
      </c>
      <c r="N13" s="83"/>
      <c r="O13" s="83"/>
      <c r="P13" s="74"/>
    </row>
    <row r="14" spans="1:16" ht="12.75">
      <c r="A14" s="77" t="s">
        <v>40</v>
      </c>
      <c r="B14" s="83">
        <v>64</v>
      </c>
      <c r="C14" s="83" t="s">
        <v>178</v>
      </c>
      <c r="D14" s="83" t="s">
        <v>178</v>
      </c>
      <c r="E14" s="83">
        <v>64</v>
      </c>
      <c r="F14" s="82">
        <v>12</v>
      </c>
      <c r="G14" s="83" t="s">
        <v>178</v>
      </c>
      <c r="H14" s="83" t="s">
        <v>178</v>
      </c>
      <c r="I14" s="83">
        <v>12</v>
      </c>
      <c r="J14" s="82">
        <v>51</v>
      </c>
      <c r="K14" s="83" t="s">
        <v>178</v>
      </c>
      <c r="L14" s="83" t="s">
        <v>178</v>
      </c>
      <c r="M14" s="83">
        <v>51</v>
      </c>
      <c r="N14" s="83"/>
      <c r="O14" s="83"/>
      <c r="P14" s="74"/>
    </row>
    <row r="15" spans="1:15" ht="12.75">
      <c r="A15" s="77" t="s">
        <v>63</v>
      </c>
      <c r="B15" s="83">
        <v>9</v>
      </c>
      <c r="C15" s="83" t="s">
        <v>178</v>
      </c>
      <c r="D15" s="83" t="s">
        <v>178</v>
      </c>
      <c r="E15" s="83">
        <v>9</v>
      </c>
      <c r="F15" s="83">
        <v>4</v>
      </c>
      <c r="G15" s="83" t="s">
        <v>178</v>
      </c>
      <c r="H15" s="83" t="s">
        <v>178</v>
      </c>
      <c r="I15" s="83">
        <v>4</v>
      </c>
      <c r="J15" s="83">
        <v>120</v>
      </c>
      <c r="K15" s="83" t="s">
        <v>178</v>
      </c>
      <c r="L15" s="83" t="s">
        <v>178</v>
      </c>
      <c r="M15" s="83">
        <v>120</v>
      </c>
      <c r="N15" s="83"/>
      <c r="O15" s="83"/>
    </row>
    <row r="16" spans="1:16" ht="12.75">
      <c r="A16" s="77" t="s">
        <v>43</v>
      </c>
      <c r="B16" s="83" t="s">
        <v>178</v>
      </c>
      <c r="C16" s="83" t="s">
        <v>178</v>
      </c>
      <c r="D16" s="83" t="s">
        <v>178</v>
      </c>
      <c r="E16" s="83" t="s">
        <v>178</v>
      </c>
      <c r="F16" s="83" t="s">
        <v>178</v>
      </c>
      <c r="G16" s="83" t="s">
        <v>178</v>
      </c>
      <c r="H16" s="83" t="s">
        <v>178</v>
      </c>
      <c r="I16" s="83" t="s">
        <v>178</v>
      </c>
      <c r="J16" s="83" t="s">
        <v>178</v>
      </c>
      <c r="K16" s="83" t="s">
        <v>178</v>
      </c>
      <c r="L16" s="83" t="s">
        <v>178</v>
      </c>
      <c r="M16" s="83" t="s">
        <v>178</v>
      </c>
      <c r="N16" s="82"/>
      <c r="O16" s="83"/>
      <c r="P16" s="74"/>
    </row>
    <row r="17" spans="1:16" ht="12.75">
      <c r="A17" s="77" t="s">
        <v>44</v>
      </c>
      <c r="B17" s="83">
        <v>245</v>
      </c>
      <c r="C17" s="83" t="s">
        <v>178</v>
      </c>
      <c r="D17" s="83" t="s">
        <v>178</v>
      </c>
      <c r="E17" s="83">
        <v>245</v>
      </c>
      <c r="F17" s="82">
        <v>70</v>
      </c>
      <c r="G17" s="83" t="s">
        <v>178</v>
      </c>
      <c r="H17" s="83" t="s">
        <v>178</v>
      </c>
      <c r="I17" s="83">
        <v>70</v>
      </c>
      <c r="J17" s="82">
        <v>300</v>
      </c>
      <c r="K17" s="83" t="s">
        <v>178</v>
      </c>
      <c r="L17" s="83" t="s">
        <v>178</v>
      </c>
      <c r="M17" s="83">
        <v>300</v>
      </c>
      <c r="N17" s="83"/>
      <c r="O17" s="83"/>
      <c r="P17" s="74"/>
    </row>
    <row r="18" spans="1:15" ht="12.75">
      <c r="A18" s="77" t="s">
        <v>45</v>
      </c>
      <c r="B18" s="83">
        <v>17</v>
      </c>
      <c r="C18" s="83">
        <v>17</v>
      </c>
      <c r="D18" s="83" t="s">
        <v>178</v>
      </c>
      <c r="E18" s="83" t="s">
        <v>178</v>
      </c>
      <c r="F18" s="83">
        <v>8</v>
      </c>
      <c r="G18" s="83">
        <v>8</v>
      </c>
      <c r="H18" s="83" t="s">
        <v>178</v>
      </c>
      <c r="I18" s="83" t="s">
        <v>178</v>
      </c>
      <c r="J18" s="83">
        <v>22</v>
      </c>
      <c r="K18" s="83">
        <v>22</v>
      </c>
      <c r="L18" s="83" t="s">
        <v>178</v>
      </c>
      <c r="M18" s="83" t="s">
        <v>178</v>
      </c>
      <c r="N18" s="83"/>
      <c r="O18" s="83"/>
    </row>
    <row r="19" spans="1:16" ht="12.75">
      <c r="A19" s="77" t="s">
        <v>46</v>
      </c>
      <c r="B19" s="83">
        <v>109</v>
      </c>
      <c r="C19" s="83" t="s">
        <v>178</v>
      </c>
      <c r="D19" s="83" t="s">
        <v>178</v>
      </c>
      <c r="E19" s="83">
        <v>109</v>
      </c>
      <c r="F19" s="83">
        <v>14</v>
      </c>
      <c r="G19" s="83" t="s">
        <v>178</v>
      </c>
      <c r="H19" s="83" t="s">
        <v>178</v>
      </c>
      <c r="I19" s="83">
        <v>14</v>
      </c>
      <c r="J19" s="83">
        <v>14</v>
      </c>
      <c r="K19" s="83" t="s">
        <v>178</v>
      </c>
      <c r="L19" s="83" t="s">
        <v>178</v>
      </c>
      <c r="M19" s="83">
        <v>14</v>
      </c>
      <c r="N19" s="83"/>
      <c r="O19" s="83"/>
      <c r="P19" s="74"/>
    </row>
    <row r="20" spans="1:15" ht="12.75">
      <c r="A20" s="77" t="s">
        <v>47</v>
      </c>
      <c r="B20" s="83">
        <v>16</v>
      </c>
      <c r="C20" s="83">
        <v>7</v>
      </c>
      <c r="D20" s="83" t="s">
        <v>178</v>
      </c>
      <c r="E20" s="83">
        <v>9</v>
      </c>
      <c r="F20" s="83">
        <v>21</v>
      </c>
      <c r="G20" s="83">
        <v>7</v>
      </c>
      <c r="H20" s="83" t="s">
        <v>178</v>
      </c>
      <c r="I20" s="83">
        <v>14</v>
      </c>
      <c r="J20" s="83">
        <v>36</v>
      </c>
      <c r="K20" s="83">
        <v>23</v>
      </c>
      <c r="L20" s="83" t="s">
        <v>178</v>
      </c>
      <c r="M20" s="83">
        <v>13</v>
      </c>
      <c r="N20" s="83"/>
      <c r="O20" s="83"/>
    </row>
    <row r="21" spans="1:16" ht="12.75">
      <c r="A21" s="77" t="s">
        <v>48</v>
      </c>
      <c r="B21" s="83" t="s">
        <v>178</v>
      </c>
      <c r="C21" s="83" t="s">
        <v>178</v>
      </c>
      <c r="D21" s="83" t="s">
        <v>246</v>
      </c>
      <c r="E21" s="83" t="s">
        <v>178</v>
      </c>
      <c r="F21" s="83" t="s">
        <v>178</v>
      </c>
      <c r="G21" s="83" t="s">
        <v>178</v>
      </c>
      <c r="H21" s="83" t="s">
        <v>178</v>
      </c>
      <c r="I21" s="83" t="s">
        <v>178</v>
      </c>
      <c r="J21" s="83" t="s">
        <v>178</v>
      </c>
      <c r="K21" s="83" t="s">
        <v>178</v>
      </c>
      <c r="L21" s="83" t="s">
        <v>178</v>
      </c>
      <c r="M21" s="83" t="s">
        <v>178</v>
      </c>
      <c r="N21" s="83"/>
      <c r="O21" s="83"/>
      <c r="P21" s="74"/>
    </row>
    <row r="22" spans="1:15" ht="12.75">
      <c r="A22" s="77" t="s">
        <v>64</v>
      </c>
      <c r="B22" s="83" t="s">
        <v>178</v>
      </c>
      <c r="C22" s="83" t="s">
        <v>178</v>
      </c>
      <c r="D22" s="83" t="s">
        <v>178</v>
      </c>
      <c r="E22" s="83" t="s">
        <v>178</v>
      </c>
      <c r="F22" s="83">
        <v>2</v>
      </c>
      <c r="G22" s="83" t="s">
        <v>178</v>
      </c>
      <c r="H22" s="83" t="s">
        <v>178</v>
      </c>
      <c r="I22" s="83">
        <v>2</v>
      </c>
      <c r="J22" s="83">
        <v>2</v>
      </c>
      <c r="K22" s="83" t="s">
        <v>178</v>
      </c>
      <c r="L22" s="83" t="s">
        <v>178</v>
      </c>
      <c r="M22" s="83">
        <v>2</v>
      </c>
      <c r="N22" s="83"/>
      <c r="O22" s="83"/>
    </row>
    <row r="23" spans="1:15" ht="12.75">
      <c r="A23" s="77" t="s">
        <v>51</v>
      </c>
      <c r="B23" s="83">
        <v>10</v>
      </c>
      <c r="C23" s="83">
        <v>9</v>
      </c>
      <c r="D23" s="83" t="s">
        <v>178</v>
      </c>
      <c r="E23" s="83">
        <v>1</v>
      </c>
      <c r="F23" s="83">
        <v>2</v>
      </c>
      <c r="G23" s="83" t="s">
        <v>178</v>
      </c>
      <c r="H23" s="83" t="s">
        <v>178</v>
      </c>
      <c r="I23" s="83">
        <v>2</v>
      </c>
      <c r="J23" s="83">
        <v>7</v>
      </c>
      <c r="K23" s="83">
        <v>4</v>
      </c>
      <c r="L23" s="83" t="s">
        <v>178</v>
      </c>
      <c r="M23" s="83">
        <v>3</v>
      </c>
      <c r="N23" s="83"/>
      <c r="O23" s="83"/>
    </row>
    <row r="24" spans="1:15" ht="12.75">
      <c r="A24" s="77" t="s">
        <v>52</v>
      </c>
      <c r="B24" s="83" t="s">
        <v>178</v>
      </c>
      <c r="C24" s="83" t="s">
        <v>178</v>
      </c>
      <c r="D24" s="83" t="s">
        <v>178</v>
      </c>
      <c r="E24" s="83" t="s">
        <v>178</v>
      </c>
      <c r="F24" s="83" t="s">
        <v>178</v>
      </c>
      <c r="G24" s="83" t="s">
        <v>178</v>
      </c>
      <c r="H24" s="83" t="s">
        <v>178</v>
      </c>
      <c r="I24" s="83" t="s">
        <v>178</v>
      </c>
      <c r="J24" s="83" t="s">
        <v>178</v>
      </c>
      <c r="K24" s="83" t="s">
        <v>178</v>
      </c>
      <c r="L24" s="83" t="s">
        <v>178</v>
      </c>
      <c r="M24" s="83" t="s">
        <v>178</v>
      </c>
      <c r="N24" s="83"/>
      <c r="O24" s="83"/>
    </row>
    <row r="25" spans="1:15" ht="12.75">
      <c r="A25" s="77" t="s">
        <v>65</v>
      </c>
      <c r="B25" s="83" t="s">
        <v>178</v>
      </c>
      <c r="C25" s="83" t="s">
        <v>178</v>
      </c>
      <c r="D25" s="83" t="s">
        <v>178</v>
      </c>
      <c r="E25" s="83" t="s">
        <v>178</v>
      </c>
      <c r="F25" s="83" t="s">
        <v>178</v>
      </c>
      <c r="G25" s="83" t="s">
        <v>178</v>
      </c>
      <c r="H25" s="83" t="s">
        <v>178</v>
      </c>
      <c r="I25" s="83" t="s">
        <v>178</v>
      </c>
      <c r="J25" s="83" t="s">
        <v>178</v>
      </c>
      <c r="K25" s="83" t="s">
        <v>178</v>
      </c>
      <c r="L25" s="83" t="s">
        <v>178</v>
      </c>
      <c r="M25" s="83" t="s">
        <v>178</v>
      </c>
      <c r="N25" s="83"/>
      <c r="O25" s="83"/>
    </row>
    <row r="26" spans="1:16" ht="12.75">
      <c r="A26" s="77" t="s">
        <v>69</v>
      </c>
      <c r="B26" s="83" t="s">
        <v>178</v>
      </c>
      <c r="C26" s="83" t="s">
        <v>178</v>
      </c>
      <c r="D26" s="83" t="s">
        <v>178</v>
      </c>
      <c r="E26" s="83" t="s">
        <v>178</v>
      </c>
      <c r="F26" s="83" t="s">
        <v>178</v>
      </c>
      <c r="G26" s="83" t="s">
        <v>178</v>
      </c>
      <c r="H26" s="83" t="s">
        <v>178</v>
      </c>
      <c r="I26" s="83" t="s">
        <v>178</v>
      </c>
      <c r="J26" s="83" t="s">
        <v>178</v>
      </c>
      <c r="K26" s="83" t="s">
        <v>178</v>
      </c>
      <c r="L26" s="83" t="s">
        <v>178</v>
      </c>
      <c r="M26" s="83" t="s">
        <v>178</v>
      </c>
      <c r="N26" s="74"/>
      <c r="P26" s="74"/>
    </row>
    <row r="27" spans="1:13" ht="12.75">
      <c r="A27" s="77" t="s">
        <v>66</v>
      </c>
      <c r="B27" s="83" t="s">
        <v>178</v>
      </c>
      <c r="C27" s="83" t="s">
        <v>178</v>
      </c>
      <c r="D27" s="83" t="s">
        <v>178</v>
      </c>
      <c r="E27" s="83" t="s">
        <v>178</v>
      </c>
      <c r="F27" s="83" t="s">
        <v>178</v>
      </c>
      <c r="G27" s="83" t="s">
        <v>178</v>
      </c>
      <c r="H27" s="83" t="s">
        <v>178</v>
      </c>
      <c r="I27" s="83" t="s">
        <v>178</v>
      </c>
      <c r="J27" s="83" t="s">
        <v>178</v>
      </c>
      <c r="K27" s="83" t="s">
        <v>178</v>
      </c>
      <c r="L27" s="83" t="s">
        <v>178</v>
      </c>
      <c r="M27" s="83" t="s">
        <v>178</v>
      </c>
    </row>
    <row r="28" spans="1:13" ht="12.75">
      <c r="A28" s="77" t="s">
        <v>67</v>
      </c>
      <c r="B28" s="83" t="s">
        <v>178</v>
      </c>
      <c r="C28" s="83" t="s">
        <v>178</v>
      </c>
      <c r="D28" s="83" t="s">
        <v>178</v>
      </c>
      <c r="E28" s="83" t="s">
        <v>178</v>
      </c>
      <c r="F28" s="83" t="s">
        <v>178</v>
      </c>
      <c r="G28" s="83" t="s">
        <v>178</v>
      </c>
      <c r="H28" s="83" t="s">
        <v>178</v>
      </c>
      <c r="I28" s="83" t="s">
        <v>178</v>
      </c>
      <c r="J28" s="83" t="s">
        <v>178</v>
      </c>
      <c r="K28" s="83" t="s">
        <v>178</v>
      </c>
      <c r="L28" s="83" t="s">
        <v>178</v>
      </c>
      <c r="M28" s="83" t="s">
        <v>178</v>
      </c>
    </row>
    <row r="29" spans="1:13" ht="12.75">
      <c r="A29" s="77" t="s">
        <v>68</v>
      </c>
      <c r="B29" s="83" t="s">
        <v>178</v>
      </c>
      <c r="C29" s="83" t="s">
        <v>178</v>
      </c>
      <c r="D29" s="83" t="s">
        <v>178</v>
      </c>
      <c r="E29" s="83" t="s">
        <v>178</v>
      </c>
      <c r="F29" s="83" t="s">
        <v>178</v>
      </c>
      <c r="G29" s="83" t="s">
        <v>178</v>
      </c>
      <c r="H29" s="83" t="s">
        <v>178</v>
      </c>
      <c r="I29" s="83" t="s">
        <v>178</v>
      </c>
      <c r="J29" s="83" t="s">
        <v>178</v>
      </c>
      <c r="K29" s="83" t="s">
        <v>178</v>
      </c>
      <c r="L29" s="83" t="s">
        <v>178</v>
      </c>
      <c r="M29" s="83" t="s">
        <v>178</v>
      </c>
    </row>
    <row r="30" spans="1:13" ht="12.75">
      <c r="A30" s="77" t="s">
        <v>70</v>
      </c>
      <c r="B30" s="83" t="s">
        <v>178</v>
      </c>
      <c r="C30" s="83" t="s">
        <v>178</v>
      </c>
      <c r="D30" s="83" t="s">
        <v>178</v>
      </c>
      <c r="E30" s="83" t="s">
        <v>178</v>
      </c>
      <c r="F30" s="83" t="s">
        <v>178</v>
      </c>
      <c r="G30" s="83" t="s">
        <v>178</v>
      </c>
      <c r="H30" s="83" t="s">
        <v>178</v>
      </c>
      <c r="I30" s="83" t="s">
        <v>178</v>
      </c>
      <c r="J30" s="83" t="s">
        <v>178</v>
      </c>
      <c r="K30" s="83" t="s">
        <v>178</v>
      </c>
      <c r="L30" s="83" t="s">
        <v>178</v>
      </c>
      <c r="M30" s="83" t="s">
        <v>178</v>
      </c>
    </row>
    <row r="31" spans="1:13" ht="12.75">
      <c r="A31" s="77" t="s">
        <v>71</v>
      </c>
      <c r="B31" s="83" t="s">
        <v>178</v>
      </c>
      <c r="C31" s="83" t="s">
        <v>178</v>
      </c>
      <c r="D31" s="83" t="s">
        <v>178</v>
      </c>
      <c r="E31" s="83" t="s">
        <v>178</v>
      </c>
      <c r="F31" s="83" t="s">
        <v>178</v>
      </c>
      <c r="G31" s="83" t="s">
        <v>178</v>
      </c>
      <c r="H31" s="83" t="s">
        <v>178</v>
      </c>
      <c r="I31" s="83" t="s">
        <v>178</v>
      </c>
      <c r="J31" s="83" t="s">
        <v>178</v>
      </c>
      <c r="K31" s="83" t="s">
        <v>178</v>
      </c>
      <c r="L31" s="83" t="s">
        <v>178</v>
      </c>
      <c r="M31" s="83" t="s">
        <v>178</v>
      </c>
    </row>
    <row r="32" spans="1:13" ht="12.75">
      <c r="A32" s="77" t="s">
        <v>72</v>
      </c>
      <c r="B32" s="83" t="s">
        <v>178</v>
      </c>
      <c r="C32" s="83" t="s">
        <v>178</v>
      </c>
      <c r="D32" s="83" t="s">
        <v>178</v>
      </c>
      <c r="E32" s="83" t="s">
        <v>178</v>
      </c>
      <c r="F32" s="83" t="s">
        <v>178</v>
      </c>
      <c r="G32" s="83" t="s">
        <v>178</v>
      </c>
      <c r="H32" s="83" t="s">
        <v>178</v>
      </c>
      <c r="I32" s="83" t="s">
        <v>178</v>
      </c>
      <c r="J32" s="83" t="s">
        <v>178</v>
      </c>
      <c r="K32" s="83" t="s">
        <v>178</v>
      </c>
      <c r="L32" s="83" t="s">
        <v>178</v>
      </c>
      <c r="M32" s="83" t="s">
        <v>178</v>
      </c>
    </row>
    <row r="33" spans="1:13" ht="12.75">
      <c r="A33" s="77" t="s">
        <v>73</v>
      </c>
      <c r="B33" s="83" t="s">
        <v>178</v>
      </c>
      <c r="C33" s="83" t="s">
        <v>178</v>
      </c>
      <c r="D33" s="83" t="s">
        <v>178</v>
      </c>
      <c r="E33" s="83" t="s">
        <v>178</v>
      </c>
      <c r="F33" s="83" t="s">
        <v>178</v>
      </c>
      <c r="G33" s="83" t="s">
        <v>178</v>
      </c>
      <c r="H33" s="83" t="s">
        <v>178</v>
      </c>
      <c r="I33" s="83" t="s">
        <v>178</v>
      </c>
      <c r="J33" s="83" t="s">
        <v>178</v>
      </c>
      <c r="K33" s="83" t="s">
        <v>178</v>
      </c>
      <c r="L33" s="83" t="s">
        <v>178</v>
      </c>
      <c r="M33" s="83" t="s">
        <v>178</v>
      </c>
    </row>
    <row r="34" spans="1:13" ht="12.75">
      <c r="A34" s="1" t="s">
        <v>74</v>
      </c>
      <c r="B34" s="83" t="s">
        <v>178</v>
      </c>
      <c r="C34" s="83" t="s">
        <v>178</v>
      </c>
      <c r="D34" s="83" t="s">
        <v>178</v>
      </c>
      <c r="E34" s="83" t="s">
        <v>178</v>
      </c>
      <c r="F34" s="83" t="s">
        <v>178</v>
      </c>
      <c r="G34" s="83" t="s">
        <v>178</v>
      </c>
      <c r="H34" s="83" t="s">
        <v>178</v>
      </c>
      <c r="I34" s="83" t="s">
        <v>178</v>
      </c>
      <c r="J34" s="83" t="s">
        <v>178</v>
      </c>
      <c r="K34" s="83" t="s">
        <v>178</v>
      </c>
      <c r="L34" s="83" t="s">
        <v>178</v>
      </c>
      <c r="M34" s="83" t="s">
        <v>178</v>
      </c>
    </row>
    <row r="35" spans="1:13" ht="12.75">
      <c r="A35" s="77" t="s">
        <v>194</v>
      </c>
      <c r="B35" s="83" t="s">
        <v>178</v>
      </c>
      <c r="C35" s="83" t="s">
        <v>178</v>
      </c>
      <c r="D35" s="83" t="s">
        <v>178</v>
      </c>
      <c r="E35" s="83" t="s">
        <v>178</v>
      </c>
      <c r="F35" s="83" t="s">
        <v>178</v>
      </c>
      <c r="G35" s="83" t="s">
        <v>178</v>
      </c>
      <c r="H35" s="83" t="s">
        <v>178</v>
      </c>
      <c r="I35" s="83" t="s">
        <v>178</v>
      </c>
      <c r="J35" s="83" t="s">
        <v>178</v>
      </c>
      <c r="K35" s="83" t="s">
        <v>178</v>
      </c>
      <c r="L35" s="83" t="s">
        <v>178</v>
      </c>
      <c r="M35" s="83" t="s">
        <v>178</v>
      </c>
    </row>
    <row r="36" spans="1:13" ht="12.75">
      <c r="A36" s="77" t="s">
        <v>244</v>
      </c>
      <c r="B36" s="83" t="s">
        <v>178</v>
      </c>
      <c r="C36" s="83" t="s">
        <v>178</v>
      </c>
      <c r="D36" s="83" t="s">
        <v>178</v>
      </c>
      <c r="E36" s="83" t="s">
        <v>178</v>
      </c>
      <c r="F36" s="83" t="s">
        <v>178</v>
      </c>
      <c r="G36" s="83" t="s">
        <v>178</v>
      </c>
      <c r="H36" s="83" t="s">
        <v>178</v>
      </c>
      <c r="I36" s="83" t="s">
        <v>178</v>
      </c>
      <c r="J36" s="83" t="s">
        <v>178</v>
      </c>
      <c r="K36" s="83" t="s">
        <v>178</v>
      </c>
      <c r="L36" s="83" t="s">
        <v>178</v>
      </c>
      <c r="M36" s="83" t="s">
        <v>178</v>
      </c>
    </row>
    <row r="37" spans="1:13" ht="12.75">
      <c r="A37" s="77" t="s">
        <v>230</v>
      </c>
      <c r="B37" s="83" t="s">
        <v>178</v>
      </c>
      <c r="C37" s="83" t="s">
        <v>178</v>
      </c>
      <c r="D37" s="83" t="s">
        <v>178</v>
      </c>
      <c r="E37" s="83" t="s">
        <v>178</v>
      </c>
      <c r="F37" s="83" t="s">
        <v>178</v>
      </c>
      <c r="G37" s="83" t="s">
        <v>178</v>
      </c>
      <c r="H37" s="83" t="s">
        <v>178</v>
      </c>
      <c r="I37" s="83" t="s">
        <v>178</v>
      </c>
      <c r="J37" s="83" t="s">
        <v>178</v>
      </c>
      <c r="K37" s="83" t="s">
        <v>178</v>
      </c>
      <c r="L37" s="83" t="s">
        <v>178</v>
      </c>
      <c r="M37" s="83" t="s">
        <v>178</v>
      </c>
    </row>
    <row r="38" spans="1:12" ht="12.75">
      <c r="A38" s="77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39" spans="1:8" ht="12.75">
      <c r="A39" s="79" t="s">
        <v>269</v>
      </c>
      <c r="B39" s="79"/>
      <c r="C39" s="79"/>
      <c r="D39" s="79"/>
      <c r="E39" s="79"/>
      <c r="F39" s="79"/>
      <c r="G39" s="79"/>
      <c r="H39" s="79"/>
    </row>
    <row r="40" spans="1:8" ht="12.75">
      <c r="A40" s="79" t="s">
        <v>257</v>
      </c>
      <c r="B40" s="79"/>
      <c r="C40" s="79"/>
      <c r="D40" s="79"/>
      <c r="E40" s="79"/>
      <c r="F40" s="79"/>
      <c r="G40" s="79"/>
      <c r="H40" s="79"/>
    </row>
    <row r="43" ht="12.75">
      <c r="F43" s="82"/>
    </row>
    <row r="44" ht="12.75">
      <c r="F44" s="82"/>
    </row>
    <row r="45" ht="12.75">
      <c r="F45" s="82"/>
    </row>
    <row r="46" ht="12.75">
      <c r="F46" s="83"/>
    </row>
    <row r="47" ht="12.75">
      <c r="F47" s="82"/>
    </row>
    <row r="48" spans="1:6" ht="12.75">
      <c r="A48" s="75"/>
      <c r="F48" s="82"/>
    </row>
    <row r="49" spans="1:6" ht="12.75">
      <c r="A49" s="119"/>
      <c r="B49" s="141"/>
      <c r="C49" s="141"/>
      <c r="D49" s="141"/>
      <c r="E49" s="141"/>
      <c r="F49" s="82"/>
    </row>
    <row r="50" spans="1:6" ht="12.75">
      <c r="A50" s="119"/>
      <c r="B50" s="110"/>
      <c r="C50" s="110"/>
      <c r="D50" s="110"/>
      <c r="E50" s="76"/>
      <c r="F50" s="76"/>
    </row>
    <row r="51" spans="1:6" ht="12.75">
      <c r="A51" s="119"/>
      <c r="B51" s="141"/>
      <c r="C51" s="141"/>
      <c r="D51" s="141"/>
      <c r="E51" s="141"/>
      <c r="F51" s="83"/>
    </row>
    <row r="52" spans="1:6" ht="12.75">
      <c r="A52" s="80"/>
      <c r="B52" s="94"/>
      <c r="C52" s="94"/>
      <c r="D52" s="94"/>
      <c r="E52" s="80"/>
      <c r="F52" s="80"/>
    </row>
    <row r="53" spans="1:6" ht="12.75">
      <c r="A53" s="77"/>
      <c r="B53" s="83"/>
      <c r="C53" s="83"/>
      <c r="D53" s="82"/>
      <c r="E53" s="83"/>
      <c r="F53" s="83"/>
    </row>
    <row r="54" spans="1:6" ht="12.75">
      <c r="A54" s="77"/>
      <c r="B54" s="83"/>
      <c r="C54" s="83"/>
      <c r="D54" s="83"/>
      <c r="E54" s="83"/>
      <c r="F54" s="83"/>
    </row>
    <row r="55" spans="1:6" ht="12.75">
      <c r="A55" s="77"/>
      <c r="B55" s="83"/>
      <c r="C55" s="83"/>
      <c r="D55" s="83"/>
      <c r="E55" s="83"/>
      <c r="F55" s="83"/>
    </row>
    <row r="56" spans="1:6" ht="12.75">
      <c r="A56" s="77"/>
      <c r="B56" s="83"/>
      <c r="C56" s="83"/>
      <c r="D56" s="83"/>
      <c r="E56" s="83"/>
      <c r="F56" s="83"/>
    </row>
    <row r="57" spans="1:6" ht="12.75">
      <c r="A57" s="77"/>
      <c r="B57" s="83"/>
      <c r="C57" s="83"/>
      <c r="D57" s="83"/>
      <c r="E57" s="83"/>
      <c r="F57" s="83"/>
    </row>
    <row r="58" spans="1:6" ht="12.75">
      <c r="A58" s="77"/>
      <c r="B58" s="83"/>
      <c r="C58" s="83"/>
      <c r="D58" s="83"/>
      <c r="E58" s="83"/>
      <c r="F58" s="83"/>
    </row>
    <row r="59" spans="1:6" ht="12.75">
      <c r="A59" s="77"/>
      <c r="B59" s="83"/>
      <c r="C59" s="83"/>
      <c r="D59" s="83"/>
      <c r="E59" s="83"/>
      <c r="F59" s="83"/>
    </row>
    <row r="60" spans="1:6" ht="12.75">
      <c r="A60" s="77"/>
      <c r="B60" s="83"/>
      <c r="C60" s="83"/>
      <c r="D60" s="83"/>
      <c r="E60" s="83"/>
      <c r="F60" s="83"/>
    </row>
    <row r="61" spans="1:6" ht="12.75">
      <c r="A61" s="77"/>
      <c r="B61" s="83"/>
      <c r="C61" s="83"/>
      <c r="D61" s="83"/>
      <c r="E61" s="83"/>
      <c r="F61" s="83"/>
    </row>
    <row r="62" spans="1:6" ht="12.75">
      <c r="A62" s="77"/>
      <c r="B62" s="83"/>
      <c r="C62" s="83"/>
      <c r="D62" s="83"/>
      <c r="E62" s="83"/>
      <c r="F62" s="83"/>
    </row>
    <row r="63" spans="1:6" ht="12.75">
      <c r="A63" s="77"/>
      <c r="B63" s="83"/>
      <c r="C63" s="83"/>
      <c r="D63" s="83"/>
      <c r="E63" s="83"/>
      <c r="F63" s="83"/>
    </row>
    <row r="64" spans="1:6" ht="12.75">
      <c r="A64" s="77"/>
      <c r="B64" s="83"/>
      <c r="C64" s="83"/>
      <c r="D64" s="83"/>
      <c r="E64" s="83"/>
      <c r="F64" s="83"/>
    </row>
    <row r="65" spans="1:6" ht="12.75">
      <c r="A65" s="77"/>
      <c r="B65" s="83"/>
      <c r="C65" s="83"/>
      <c r="D65" s="83"/>
      <c r="E65" s="83"/>
      <c r="F65" s="83"/>
    </row>
    <row r="66" spans="1:6" ht="12.75">
      <c r="A66" s="77"/>
      <c r="B66" s="83"/>
      <c r="C66" s="83"/>
      <c r="D66" s="83"/>
      <c r="E66" s="83"/>
      <c r="F66" s="83"/>
    </row>
    <row r="67" spans="1:6" ht="12.75">
      <c r="A67" s="77"/>
      <c r="B67" s="83"/>
      <c r="C67" s="83"/>
      <c r="D67" s="83"/>
      <c r="E67" s="83"/>
      <c r="F67" s="83"/>
    </row>
    <row r="68" spans="1:6" ht="12.75">
      <c r="A68" s="77"/>
      <c r="B68" s="83"/>
      <c r="C68" s="83"/>
      <c r="D68" s="83"/>
      <c r="E68" s="83"/>
      <c r="F68" s="83"/>
    </row>
    <row r="69" spans="1:6" ht="12.75">
      <c r="A69" s="77"/>
      <c r="B69" s="83"/>
      <c r="C69" s="83"/>
      <c r="D69" s="83"/>
      <c r="E69" s="83"/>
      <c r="F69" s="83"/>
    </row>
    <row r="70" spans="1:6" ht="12.75">
      <c r="A70" s="77"/>
      <c r="B70" s="83"/>
      <c r="C70" s="83"/>
      <c r="D70" s="83"/>
      <c r="E70" s="83"/>
      <c r="F70" s="83"/>
    </row>
    <row r="71" spans="1:6" ht="12.75">
      <c r="A71" s="77"/>
      <c r="B71" s="83"/>
      <c r="C71" s="83"/>
      <c r="D71" s="83"/>
      <c r="E71" s="83"/>
      <c r="F71" s="83"/>
    </row>
    <row r="72" spans="1:6" ht="12.75">
      <c r="A72" s="77"/>
      <c r="B72" s="83"/>
      <c r="C72" s="83"/>
      <c r="D72" s="83"/>
      <c r="E72" s="83"/>
      <c r="F72" s="83"/>
    </row>
    <row r="73" spans="1:6" ht="12.75">
      <c r="A73" s="77"/>
      <c r="B73" s="83"/>
      <c r="C73" s="83"/>
      <c r="D73" s="83"/>
      <c r="E73" s="83"/>
      <c r="F73" s="83"/>
    </row>
    <row r="74" spans="1:6" ht="12.75">
      <c r="A74" s="77"/>
      <c r="B74" s="83"/>
      <c r="C74" s="83"/>
      <c r="D74" s="109"/>
      <c r="E74" s="83"/>
      <c r="F74" s="83"/>
    </row>
    <row r="75" spans="1:6" ht="12.75">
      <c r="A75" s="77"/>
      <c r="B75" s="83"/>
      <c r="C75" s="83"/>
      <c r="D75" s="83"/>
      <c r="E75" s="83"/>
      <c r="F75" s="83"/>
    </row>
    <row r="76" spans="1:6" ht="12.75">
      <c r="A76" s="77"/>
      <c r="B76" s="83"/>
      <c r="C76" s="83"/>
      <c r="D76" s="83"/>
      <c r="E76" s="83"/>
      <c r="F76" s="83"/>
    </row>
    <row r="77" spans="1:6" ht="12.75">
      <c r="A77" s="77"/>
      <c r="B77" s="83"/>
      <c r="C77" s="83"/>
      <c r="D77" s="83"/>
      <c r="E77" s="83"/>
      <c r="F77" s="83"/>
    </row>
    <row r="78" spans="1:6" ht="12.75">
      <c r="A78" s="77"/>
      <c r="B78" s="83"/>
      <c r="C78" s="83"/>
      <c r="D78" s="83"/>
      <c r="E78" s="83"/>
      <c r="F78" s="83"/>
    </row>
    <row r="79" spans="1:6" ht="12.75">
      <c r="A79" s="77"/>
      <c r="B79" s="83"/>
      <c r="C79" s="83"/>
      <c r="D79" s="83"/>
      <c r="E79" s="83"/>
      <c r="F79" s="83"/>
    </row>
    <row r="80" spans="1:6" ht="12.75">
      <c r="A80" s="77"/>
      <c r="B80" s="83"/>
      <c r="C80" s="83"/>
      <c r="D80" s="83"/>
      <c r="E80" s="83"/>
      <c r="F80" s="83"/>
    </row>
    <row r="81" spans="1:6" ht="12.75">
      <c r="A81" s="1"/>
      <c r="B81" s="83"/>
      <c r="C81" s="83"/>
      <c r="D81" s="83"/>
      <c r="E81" s="83"/>
      <c r="F81" s="83"/>
    </row>
    <row r="82" spans="1:6" ht="12.75">
      <c r="A82" s="77"/>
      <c r="B82" s="83"/>
      <c r="C82" s="83"/>
      <c r="D82" s="83"/>
      <c r="E82" s="83"/>
      <c r="F82" s="83"/>
    </row>
    <row r="83" spans="1:6" ht="12.75">
      <c r="A83" s="77"/>
      <c r="B83" s="83"/>
      <c r="C83" s="83"/>
      <c r="D83" s="83"/>
      <c r="E83" s="83"/>
      <c r="F83" s="83"/>
    </row>
    <row r="84" spans="1:6" ht="12.75">
      <c r="A84" s="77"/>
      <c r="B84" s="111"/>
      <c r="C84" s="111"/>
      <c r="D84" s="83"/>
      <c r="E84" s="83"/>
      <c r="F84" s="83"/>
    </row>
    <row r="86" spans="1:8" ht="12.75">
      <c r="A86" s="79"/>
      <c r="B86" s="79"/>
      <c r="C86" s="79"/>
      <c r="D86" s="79"/>
      <c r="E86" s="79"/>
      <c r="F86" s="79"/>
      <c r="G86" s="79"/>
      <c r="H86" s="79"/>
    </row>
    <row r="87" spans="1:8" ht="12.75">
      <c r="A87" s="79"/>
      <c r="B87" s="79"/>
      <c r="C87" s="79"/>
      <c r="D87" s="79"/>
      <c r="E87" s="79"/>
      <c r="F87" s="79"/>
      <c r="G87" s="79"/>
      <c r="H87" s="79"/>
    </row>
  </sheetData>
  <sheetProtection/>
  <mergeCells count="7">
    <mergeCell ref="F4:I4"/>
    <mergeCell ref="A2:A4"/>
    <mergeCell ref="B4:E4"/>
    <mergeCell ref="J4:M4"/>
    <mergeCell ref="B2:M2"/>
    <mergeCell ref="B51:E51"/>
    <mergeCell ref="B49:E49"/>
  </mergeCells>
  <printOptions/>
  <pageMargins left="0.13" right="0.13" top="0.787401575" bottom="0.13" header="0.19" footer="0.13"/>
  <pageSetup horizontalDpi="600" verticalDpi="600" orientation="landscape" paperSize="12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0.8515625" style="0" customWidth="1"/>
    <col min="3" max="3" width="12.8515625" style="0" customWidth="1"/>
    <col min="4" max="4" width="11.57421875" style="0" customWidth="1"/>
    <col min="7" max="7" width="17.140625" style="0" customWidth="1"/>
    <col min="8" max="8" width="10.57421875" style="0" customWidth="1"/>
    <col min="9" max="9" width="10.421875" style="0" customWidth="1"/>
    <col min="10" max="10" width="11.421875" style="0" customWidth="1"/>
    <col min="11" max="11" width="12.00390625" style="0" customWidth="1"/>
    <col min="12" max="12" width="10.57421875" style="0" customWidth="1"/>
  </cols>
  <sheetData>
    <row r="1" spans="1:11" ht="12.75">
      <c r="A1" s="75" t="s">
        <v>264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3" ht="12.75">
      <c r="A2" s="142" t="s">
        <v>31</v>
      </c>
      <c r="B2" s="141" t="s">
        <v>184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12.75">
      <c r="A3" s="142"/>
      <c r="B3" s="76" t="s">
        <v>1</v>
      </c>
      <c r="C3" s="76" t="s">
        <v>57</v>
      </c>
      <c r="D3" s="76" t="s">
        <v>58</v>
      </c>
      <c r="E3" s="76" t="s">
        <v>229</v>
      </c>
      <c r="F3" s="76" t="s">
        <v>1</v>
      </c>
      <c r="G3" s="76" t="s">
        <v>57</v>
      </c>
      <c r="H3" s="76" t="s">
        <v>58</v>
      </c>
      <c r="I3" s="76" t="s">
        <v>229</v>
      </c>
      <c r="J3" s="76" t="s">
        <v>1</v>
      </c>
      <c r="K3" s="76" t="s">
        <v>57</v>
      </c>
      <c r="L3" s="76" t="s">
        <v>58</v>
      </c>
      <c r="M3" s="76" t="s">
        <v>229</v>
      </c>
    </row>
    <row r="4" spans="1:17" ht="12.75">
      <c r="A4" s="142"/>
      <c r="B4" s="141">
        <v>2010</v>
      </c>
      <c r="C4" s="141"/>
      <c r="D4" s="141"/>
      <c r="E4" s="141"/>
      <c r="F4" s="141">
        <v>2011</v>
      </c>
      <c r="G4" s="141"/>
      <c r="H4" s="141"/>
      <c r="I4" s="141"/>
      <c r="J4" s="76">
        <v>2012</v>
      </c>
      <c r="K4" s="76"/>
      <c r="L4" s="76"/>
      <c r="M4" s="76"/>
      <c r="N4" s="83"/>
      <c r="O4" s="82"/>
      <c r="P4" s="83"/>
      <c r="Q4" s="74"/>
    </row>
    <row r="5" spans="1:16" s="80" customFormat="1" ht="11.25">
      <c r="A5" s="80" t="s">
        <v>75</v>
      </c>
      <c r="B5" s="81">
        <v>238</v>
      </c>
      <c r="C5" s="81">
        <v>42</v>
      </c>
      <c r="D5" s="81">
        <v>14</v>
      </c>
      <c r="E5" s="81">
        <v>182</v>
      </c>
      <c r="F5" s="94">
        <v>100</v>
      </c>
      <c r="G5" s="94">
        <v>20</v>
      </c>
      <c r="H5" s="94">
        <v>3</v>
      </c>
      <c r="I5" s="94">
        <v>77</v>
      </c>
      <c r="J5" s="94">
        <v>162</v>
      </c>
      <c r="K5" s="94">
        <v>31</v>
      </c>
      <c r="L5" s="94">
        <v>3</v>
      </c>
      <c r="M5" s="94">
        <v>128</v>
      </c>
      <c r="N5" s="82"/>
      <c r="O5" s="83"/>
      <c r="P5" s="82"/>
    </row>
    <row r="6" spans="1:16" ht="12.75">
      <c r="A6" s="77" t="s">
        <v>59</v>
      </c>
      <c r="B6" s="82">
        <v>8</v>
      </c>
      <c r="C6" s="82" t="s">
        <v>178</v>
      </c>
      <c r="D6" s="82">
        <v>4</v>
      </c>
      <c r="E6" s="83">
        <v>4</v>
      </c>
      <c r="F6" s="82">
        <v>1</v>
      </c>
      <c r="G6" s="83" t="s">
        <v>178</v>
      </c>
      <c r="H6" s="82">
        <v>1</v>
      </c>
      <c r="I6" s="83" t="s">
        <v>178</v>
      </c>
      <c r="J6" s="82">
        <v>3</v>
      </c>
      <c r="K6" s="83" t="s">
        <v>178</v>
      </c>
      <c r="L6" s="82">
        <v>1</v>
      </c>
      <c r="M6" s="83">
        <v>2</v>
      </c>
      <c r="N6" s="83"/>
      <c r="O6" s="83"/>
      <c r="P6" s="83"/>
    </row>
    <row r="7" spans="1:16" ht="12.75">
      <c r="A7" s="77" t="s">
        <v>60</v>
      </c>
      <c r="B7" s="82" t="s">
        <v>178</v>
      </c>
      <c r="C7" s="83" t="s">
        <v>178</v>
      </c>
      <c r="D7" s="83" t="s">
        <v>178</v>
      </c>
      <c r="E7" s="83" t="s">
        <v>178</v>
      </c>
      <c r="F7" s="83" t="s">
        <v>178</v>
      </c>
      <c r="G7" s="83" t="s">
        <v>178</v>
      </c>
      <c r="H7" s="83" t="s">
        <v>178</v>
      </c>
      <c r="I7" s="83" t="s">
        <v>178</v>
      </c>
      <c r="J7" s="83" t="s">
        <v>178</v>
      </c>
      <c r="K7" s="83" t="s">
        <v>178</v>
      </c>
      <c r="L7" s="83" t="s">
        <v>178</v>
      </c>
      <c r="M7" s="83" t="s">
        <v>178</v>
      </c>
      <c r="N7" s="83"/>
      <c r="O7" s="83"/>
      <c r="P7" s="83"/>
    </row>
    <row r="8" spans="1:16" ht="12.75">
      <c r="A8" s="77" t="s">
        <v>61</v>
      </c>
      <c r="B8" s="82">
        <v>51</v>
      </c>
      <c r="C8" s="83" t="s">
        <v>178</v>
      </c>
      <c r="D8" s="83" t="s">
        <v>178</v>
      </c>
      <c r="E8" s="82">
        <v>51</v>
      </c>
      <c r="F8" s="83">
        <v>21</v>
      </c>
      <c r="G8" s="83" t="s">
        <v>178</v>
      </c>
      <c r="H8" s="83" t="s">
        <v>178</v>
      </c>
      <c r="I8" s="83">
        <v>21</v>
      </c>
      <c r="J8" s="83">
        <v>23</v>
      </c>
      <c r="K8" s="83" t="s">
        <v>178</v>
      </c>
      <c r="L8" s="83" t="s">
        <v>178</v>
      </c>
      <c r="M8" s="83">
        <v>23</v>
      </c>
      <c r="N8" s="83"/>
      <c r="O8" s="83"/>
      <c r="P8" s="83"/>
    </row>
    <row r="9" spans="1:16" ht="12.75">
      <c r="A9" s="77" t="s">
        <v>35</v>
      </c>
      <c r="B9" s="83" t="s">
        <v>178</v>
      </c>
      <c r="C9" s="83" t="s">
        <v>178</v>
      </c>
      <c r="D9" s="83" t="s">
        <v>178</v>
      </c>
      <c r="E9" s="83" t="s">
        <v>178</v>
      </c>
      <c r="F9" s="83" t="s">
        <v>178</v>
      </c>
      <c r="G9" s="83" t="s">
        <v>178</v>
      </c>
      <c r="H9" s="83" t="s">
        <v>178</v>
      </c>
      <c r="I9" s="83" t="s">
        <v>178</v>
      </c>
      <c r="J9" s="83" t="s">
        <v>178</v>
      </c>
      <c r="K9" s="83" t="s">
        <v>178</v>
      </c>
      <c r="L9" s="83" t="s">
        <v>178</v>
      </c>
      <c r="M9" s="83" t="s">
        <v>178</v>
      </c>
      <c r="N9" s="83"/>
      <c r="O9" s="83"/>
      <c r="P9" s="83"/>
    </row>
    <row r="10" spans="1:16" ht="12.75">
      <c r="A10" s="77" t="s">
        <v>36</v>
      </c>
      <c r="B10" s="82">
        <v>7</v>
      </c>
      <c r="C10" s="83" t="s">
        <v>178</v>
      </c>
      <c r="D10" s="83" t="s">
        <v>178</v>
      </c>
      <c r="E10" s="83">
        <v>7</v>
      </c>
      <c r="F10" s="83">
        <v>10</v>
      </c>
      <c r="G10" s="83" t="s">
        <v>178</v>
      </c>
      <c r="H10" s="83" t="s">
        <v>178</v>
      </c>
      <c r="I10" s="83">
        <v>10</v>
      </c>
      <c r="J10" s="83">
        <v>3</v>
      </c>
      <c r="K10" s="83" t="s">
        <v>178</v>
      </c>
      <c r="L10" s="83" t="s">
        <v>178</v>
      </c>
      <c r="M10" s="83">
        <v>3</v>
      </c>
      <c r="N10" s="83"/>
      <c r="O10" s="83"/>
      <c r="P10" s="83"/>
    </row>
    <row r="11" spans="1:16" ht="12.75">
      <c r="A11" s="77" t="s">
        <v>37</v>
      </c>
      <c r="B11" s="82" t="s">
        <v>178</v>
      </c>
      <c r="C11" s="83" t="s">
        <v>178</v>
      </c>
      <c r="D11" s="83" t="s">
        <v>178</v>
      </c>
      <c r="E11" s="83" t="s">
        <v>178</v>
      </c>
      <c r="F11" s="83" t="s">
        <v>178</v>
      </c>
      <c r="G11" s="83" t="s">
        <v>178</v>
      </c>
      <c r="H11" s="83" t="s">
        <v>178</v>
      </c>
      <c r="I11" s="83" t="s">
        <v>178</v>
      </c>
      <c r="J11" s="83" t="s">
        <v>178</v>
      </c>
      <c r="K11" s="83" t="s">
        <v>178</v>
      </c>
      <c r="L11" s="83" t="s">
        <v>178</v>
      </c>
      <c r="M11" s="83" t="s">
        <v>178</v>
      </c>
      <c r="N11" s="83"/>
      <c r="O11" s="83"/>
      <c r="P11" s="83"/>
    </row>
    <row r="12" spans="1:16" ht="12.75">
      <c r="A12" s="77" t="s">
        <v>38</v>
      </c>
      <c r="B12" s="83" t="s">
        <v>178</v>
      </c>
      <c r="C12" s="83" t="s">
        <v>178</v>
      </c>
      <c r="D12" s="83" t="s">
        <v>178</v>
      </c>
      <c r="E12" s="83" t="s">
        <v>178</v>
      </c>
      <c r="F12" s="83" t="s">
        <v>178</v>
      </c>
      <c r="G12" s="83" t="s">
        <v>178</v>
      </c>
      <c r="H12" s="83" t="s">
        <v>178</v>
      </c>
      <c r="I12" s="83" t="s">
        <v>178</v>
      </c>
      <c r="J12" s="83" t="s">
        <v>178</v>
      </c>
      <c r="K12" s="83" t="s">
        <v>178</v>
      </c>
      <c r="L12" s="83" t="s">
        <v>178</v>
      </c>
      <c r="M12" s="83" t="s">
        <v>178</v>
      </c>
      <c r="N12" s="83"/>
      <c r="O12" s="83"/>
      <c r="P12" s="83"/>
    </row>
    <row r="13" spans="1:16" ht="12.75">
      <c r="A13" s="77" t="s">
        <v>62</v>
      </c>
      <c r="B13" s="83">
        <v>14</v>
      </c>
      <c r="C13" s="83">
        <v>7</v>
      </c>
      <c r="D13" s="83" t="s">
        <v>178</v>
      </c>
      <c r="E13" s="83">
        <v>7</v>
      </c>
      <c r="F13" s="83">
        <v>4</v>
      </c>
      <c r="G13" s="83">
        <v>1</v>
      </c>
      <c r="H13" s="83" t="s">
        <v>178</v>
      </c>
      <c r="I13" s="83">
        <v>3</v>
      </c>
      <c r="J13" s="83">
        <v>5</v>
      </c>
      <c r="K13" s="83">
        <v>3</v>
      </c>
      <c r="L13" s="83" t="s">
        <v>178</v>
      </c>
      <c r="M13" s="83">
        <v>2</v>
      </c>
      <c r="N13" s="83"/>
      <c r="O13" s="83"/>
      <c r="P13" s="83"/>
    </row>
    <row r="14" spans="1:16" ht="12.75">
      <c r="A14" s="77" t="s">
        <v>40</v>
      </c>
      <c r="B14" s="82">
        <v>32</v>
      </c>
      <c r="C14" s="83" t="s">
        <v>178</v>
      </c>
      <c r="D14" s="82">
        <v>2</v>
      </c>
      <c r="E14" s="83">
        <v>30</v>
      </c>
      <c r="F14" s="83">
        <v>6</v>
      </c>
      <c r="G14" s="83" t="s">
        <v>178</v>
      </c>
      <c r="H14" s="83" t="s">
        <v>178</v>
      </c>
      <c r="I14" s="83">
        <v>6</v>
      </c>
      <c r="J14" s="83">
        <v>20</v>
      </c>
      <c r="K14" s="83" t="s">
        <v>178</v>
      </c>
      <c r="L14" s="83">
        <v>1</v>
      </c>
      <c r="M14" s="83">
        <v>19</v>
      </c>
      <c r="N14" s="83"/>
      <c r="O14" s="83"/>
      <c r="P14" s="83"/>
    </row>
    <row r="15" spans="1:16" ht="12.75">
      <c r="A15" s="77" t="s">
        <v>63</v>
      </c>
      <c r="B15" s="83">
        <v>42</v>
      </c>
      <c r="C15" s="83">
        <v>26</v>
      </c>
      <c r="D15" s="83" t="s">
        <v>178</v>
      </c>
      <c r="E15" s="83">
        <v>16</v>
      </c>
      <c r="F15" s="83">
        <v>25</v>
      </c>
      <c r="G15" s="83">
        <v>11</v>
      </c>
      <c r="H15" s="83" t="s">
        <v>178</v>
      </c>
      <c r="I15" s="83">
        <v>14</v>
      </c>
      <c r="J15" s="83">
        <v>42</v>
      </c>
      <c r="K15" s="83">
        <v>11</v>
      </c>
      <c r="L15" s="83" t="s">
        <v>178</v>
      </c>
      <c r="M15" s="83">
        <v>31</v>
      </c>
      <c r="N15" s="83"/>
      <c r="O15" s="83"/>
      <c r="P15" s="83"/>
    </row>
    <row r="16" spans="1:16" ht="12.75">
      <c r="A16" s="77" t="s">
        <v>43</v>
      </c>
      <c r="B16" s="83" t="s">
        <v>178</v>
      </c>
      <c r="C16" s="83" t="s">
        <v>178</v>
      </c>
      <c r="D16" s="83" t="s">
        <v>178</v>
      </c>
      <c r="E16" s="83" t="s">
        <v>178</v>
      </c>
      <c r="F16" s="83" t="s">
        <v>178</v>
      </c>
      <c r="G16" s="83" t="s">
        <v>178</v>
      </c>
      <c r="H16" s="83" t="s">
        <v>178</v>
      </c>
      <c r="I16" s="83" t="s">
        <v>178</v>
      </c>
      <c r="J16" s="83" t="s">
        <v>178</v>
      </c>
      <c r="K16" s="83" t="s">
        <v>178</v>
      </c>
      <c r="L16" s="83" t="s">
        <v>178</v>
      </c>
      <c r="M16" s="83" t="s">
        <v>178</v>
      </c>
      <c r="N16" s="83"/>
      <c r="O16" s="83"/>
      <c r="P16" s="83"/>
    </row>
    <row r="17" spans="1:16" ht="12.75">
      <c r="A17" s="77" t="s">
        <v>44</v>
      </c>
      <c r="B17" s="82">
        <v>46</v>
      </c>
      <c r="C17" s="83" t="s">
        <v>178</v>
      </c>
      <c r="D17" s="83">
        <v>7</v>
      </c>
      <c r="E17" s="83">
        <v>39</v>
      </c>
      <c r="F17" s="83">
        <v>8</v>
      </c>
      <c r="G17" s="83" t="s">
        <v>178</v>
      </c>
      <c r="H17" s="83">
        <v>2</v>
      </c>
      <c r="I17" s="83">
        <v>6</v>
      </c>
      <c r="J17" s="83">
        <v>17</v>
      </c>
      <c r="K17" s="83" t="s">
        <v>178</v>
      </c>
      <c r="L17" s="83">
        <v>1</v>
      </c>
      <c r="M17" s="83">
        <v>16</v>
      </c>
      <c r="N17" s="83"/>
      <c r="O17" s="83"/>
      <c r="P17" s="83"/>
    </row>
    <row r="18" spans="1:16" ht="12.75">
      <c r="A18" s="77" t="s">
        <v>45</v>
      </c>
      <c r="B18" s="83">
        <v>8</v>
      </c>
      <c r="C18" s="83">
        <v>6</v>
      </c>
      <c r="D18" s="83">
        <v>1</v>
      </c>
      <c r="E18" s="83">
        <v>1</v>
      </c>
      <c r="F18" s="83">
        <v>9</v>
      </c>
      <c r="G18" s="83">
        <v>8</v>
      </c>
      <c r="H18" s="83" t="s">
        <v>178</v>
      </c>
      <c r="I18" s="83">
        <v>1</v>
      </c>
      <c r="J18" s="83">
        <v>20</v>
      </c>
      <c r="K18" s="83">
        <v>15</v>
      </c>
      <c r="L18" s="83" t="s">
        <v>178</v>
      </c>
      <c r="M18" s="83">
        <v>5</v>
      </c>
      <c r="N18" s="83"/>
      <c r="O18" s="83"/>
      <c r="P18" s="83"/>
    </row>
    <row r="19" spans="1:16" ht="12.75">
      <c r="A19" s="77" t="s">
        <v>46</v>
      </c>
      <c r="B19" s="83" t="s">
        <v>178</v>
      </c>
      <c r="C19" s="83" t="s">
        <v>178</v>
      </c>
      <c r="D19" s="83" t="s">
        <v>178</v>
      </c>
      <c r="E19" s="83" t="s">
        <v>178</v>
      </c>
      <c r="F19" s="83">
        <v>2</v>
      </c>
      <c r="G19" s="83" t="s">
        <v>178</v>
      </c>
      <c r="H19" s="83" t="s">
        <v>178</v>
      </c>
      <c r="I19" s="83">
        <v>2</v>
      </c>
      <c r="J19" s="83" t="s">
        <v>178</v>
      </c>
      <c r="K19" s="83" t="s">
        <v>178</v>
      </c>
      <c r="L19" s="83" t="s">
        <v>178</v>
      </c>
      <c r="M19" s="83" t="s">
        <v>178</v>
      </c>
      <c r="N19" s="83"/>
      <c r="O19" s="83"/>
      <c r="P19" s="83"/>
    </row>
    <row r="20" spans="1:16" ht="12.75">
      <c r="A20" s="77" t="s">
        <v>47</v>
      </c>
      <c r="B20" s="83">
        <v>27</v>
      </c>
      <c r="C20" s="83" t="s">
        <v>178</v>
      </c>
      <c r="D20" s="83" t="s">
        <v>178</v>
      </c>
      <c r="E20" s="83">
        <v>27</v>
      </c>
      <c r="F20" s="83">
        <v>14</v>
      </c>
      <c r="G20" s="83" t="s">
        <v>178</v>
      </c>
      <c r="H20" s="83" t="s">
        <v>178</v>
      </c>
      <c r="I20" s="83">
        <v>14</v>
      </c>
      <c r="J20" s="83">
        <v>28</v>
      </c>
      <c r="K20" s="83">
        <v>1</v>
      </c>
      <c r="L20" s="83" t="s">
        <v>178</v>
      </c>
      <c r="M20" s="83">
        <v>27</v>
      </c>
      <c r="N20" s="82"/>
      <c r="O20" s="83"/>
      <c r="P20" s="82"/>
    </row>
    <row r="21" spans="1:17" ht="12.75">
      <c r="A21" s="77" t="s">
        <v>48</v>
      </c>
      <c r="B21" s="83" t="s">
        <v>178</v>
      </c>
      <c r="C21" s="83" t="s">
        <v>178</v>
      </c>
      <c r="D21" s="83" t="s">
        <v>178</v>
      </c>
      <c r="E21" s="83" t="s">
        <v>178</v>
      </c>
      <c r="F21" s="83" t="s">
        <v>178</v>
      </c>
      <c r="G21" s="83" t="s">
        <v>178</v>
      </c>
      <c r="H21" s="83" t="s">
        <v>178</v>
      </c>
      <c r="I21" s="83" t="s">
        <v>178</v>
      </c>
      <c r="J21" s="83" t="s">
        <v>178</v>
      </c>
      <c r="K21" s="83" t="s">
        <v>178</v>
      </c>
      <c r="L21" s="83" t="s">
        <v>178</v>
      </c>
      <c r="M21" s="83" t="s">
        <v>178</v>
      </c>
      <c r="N21" s="83"/>
      <c r="O21" s="74"/>
      <c r="Q21" s="74"/>
    </row>
    <row r="22" spans="1:14" ht="12.75">
      <c r="A22" s="77" t="s">
        <v>64</v>
      </c>
      <c r="B22" s="83">
        <v>3</v>
      </c>
      <c r="C22" s="83">
        <v>3</v>
      </c>
      <c r="D22" s="83" t="s">
        <v>178</v>
      </c>
      <c r="E22" s="83" t="s">
        <v>178</v>
      </c>
      <c r="F22" s="83" t="s">
        <v>178</v>
      </c>
      <c r="G22" s="83" t="s">
        <v>178</v>
      </c>
      <c r="H22" s="83" t="s">
        <v>178</v>
      </c>
      <c r="I22" s="83" t="s">
        <v>178</v>
      </c>
      <c r="J22" s="83">
        <v>1</v>
      </c>
      <c r="K22" s="83">
        <v>1</v>
      </c>
      <c r="L22" s="83" t="s">
        <v>178</v>
      </c>
      <c r="M22" s="83" t="s">
        <v>178</v>
      </c>
      <c r="N22" s="83"/>
    </row>
    <row r="23" spans="1:14" ht="12.75">
      <c r="A23" s="77" t="s">
        <v>51</v>
      </c>
      <c r="B23" s="83" t="s">
        <v>178</v>
      </c>
      <c r="C23" s="83" t="s">
        <v>178</v>
      </c>
      <c r="D23" s="83" t="s">
        <v>178</v>
      </c>
      <c r="E23" s="83" t="s">
        <v>178</v>
      </c>
      <c r="F23" s="83" t="s">
        <v>178</v>
      </c>
      <c r="G23" s="83" t="s">
        <v>178</v>
      </c>
      <c r="H23" s="83" t="s">
        <v>178</v>
      </c>
      <c r="I23" s="83" t="s">
        <v>178</v>
      </c>
      <c r="J23" s="83" t="s">
        <v>178</v>
      </c>
      <c r="K23" s="83" t="s">
        <v>178</v>
      </c>
      <c r="L23" s="83" t="s">
        <v>178</v>
      </c>
      <c r="M23" s="83" t="s">
        <v>178</v>
      </c>
      <c r="N23" s="83"/>
    </row>
    <row r="24" spans="1:15" ht="12.75">
      <c r="A24" s="77" t="s">
        <v>52</v>
      </c>
      <c r="B24" s="83" t="s">
        <v>178</v>
      </c>
      <c r="C24" s="83" t="s">
        <v>178</v>
      </c>
      <c r="D24" s="83" t="s">
        <v>178</v>
      </c>
      <c r="E24" s="83" t="s">
        <v>178</v>
      </c>
      <c r="F24" s="83" t="s">
        <v>178</v>
      </c>
      <c r="G24" s="83" t="s">
        <v>178</v>
      </c>
      <c r="H24" s="83" t="s">
        <v>178</v>
      </c>
      <c r="I24" s="83" t="s">
        <v>178</v>
      </c>
      <c r="J24" s="83" t="s">
        <v>178</v>
      </c>
      <c r="K24" s="83" t="s">
        <v>178</v>
      </c>
      <c r="L24" s="83" t="s">
        <v>178</v>
      </c>
      <c r="M24" s="83" t="s">
        <v>178</v>
      </c>
      <c r="N24" s="83"/>
      <c r="O24" s="74"/>
    </row>
    <row r="25" spans="1:14" ht="12.75">
      <c r="A25" s="77" t="s">
        <v>65</v>
      </c>
      <c r="B25" s="83" t="s">
        <v>178</v>
      </c>
      <c r="C25" s="83" t="s">
        <v>178</v>
      </c>
      <c r="D25" s="83" t="s">
        <v>178</v>
      </c>
      <c r="E25" s="83" t="s">
        <v>178</v>
      </c>
      <c r="F25" s="83" t="s">
        <v>178</v>
      </c>
      <c r="G25" s="83" t="s">
        <v>178</v>
      </c>
      <c r="H25" s="83" t="s">
        <v>178</v>
      </c>
      <c r="I25" s="83" t="s">
        <v>178</v>
      </c>
      <c r="J25" s="83" t="s">
        <v>178</v>
      </c>
      <c r="K25" s="83" t="s">
        <v>178</v>
      </c>
      <c r="L25" s="83" t="s">
        <v>178</v>
      </c>
      <c r="M25" s="83" t="s">
        <v>178</v>
      </c>
      <c r="N25" s="83"/>
    </row>
    <row r="26" spans="1:14" ht="12.75">
      <c r="A26" s="77" t="s">
        <v>69</v>
      </c>
      <c r="B26" s="83" t="s">
        <v>178</v>
      </c>
      <c r="C26" s="83" t="s">
        <v>178</v>
      </c>
      <c r="D26" s="83" t="s">
        <v>178</v>
      </c>
      <c r="E26" s="83" t="s">
        <v>178</v>
      </c>
      <c r="F26" s="83" t="s">
        <v>178</v>
      </c>
      <c r="G26" s="83" t="s">
        <v>178</v>
      </c>
      <c r="H26" s="83" t="s">
        <v>178</v>
      </c>
      <c r="I26" s="83" t="s">
        <v>178</v>
      </c>
      <c r="J26" s="83" t="s">
        <v>178</v>
      </c>
      <c r="K26" s="83" t="s">
        <v>178</v>
      </c>
      <c r="L26" s="83" t="s">
        <v>178</v>
      </c>
      <c r="M26" s="83" t="s">
        <v>178</v>
      </c>
      <c r="N26" s="83"/>
    </row>
    <row r="27" spans="1:14" ht="12.75">
      <c r="A27" s="77" t="s">
        <v>66</v>
      </c>
      <c r="B27" s="83" t="s">
        <v>178</v>
      </c>
      <c r="C27" s="83" t="s">
        <v>178</v>
      </c>
      <c r="D27" s="83" t="s">
        <v>178</v>
      </c>
      <c r="E27" s="83" t="s">
        <v>178</v>
      </c>
      <c r="F27" s="83" t="s">
        <v>178</v>
      </c>
      <c r="G27" s="83" t="s">
        <v>178</v>
      </c>
      <c r="H27" s="83" t="s">
        <v>178</v>
      </c>
      <c r="I27" s="83" t="s">
        <v>178</v>
      </c>
      <c r="J27" s="83" t="s">
        <v>178</v>
      </c>
      <c r="K27" s="83" t="s">
        <v>178</v>
      </c>
      <c r="L27" s="83" t="s">
        <v>178</v>
      </c>
      <c r="M27" s="83" t="s">
        <v>178</v>
      </c>
      <c r="N27" s="83"/>
    </row>
    <row r="28" spans="1:14" ht="12.75">
      <c r="A28" s="77" t="s">
        <v>67</v>
      </c>
      <c r="B28" s="83" t="s">
        <v>178</v>
      </c>
      <c r="C28" s="83" t="s">
        <v>178</v>
      </c>
      <c r="D28" s="83" t="s">
        <v>178</v>
      </c>
      <c r="E28" s="83" t="s">
        <v>178</v>
      </c>
      <c r="F28" s="83" t="s">
        <v>178</v>
      </c>
      <c r="G28" s="83" t="s">
        <v>178</v>
      </c>
      <c r="H28" s="83" t="s">
        <v>178</v>
      </c>
      <c r="I28" s="83" t="s">
        <v>178</v>
      </c>
      <c r="J28" s="83" t="s">
        <v>178</v>
      </c>
      <c r="K28" s="83" t="s">
        <v>178</v>
      </c>
      <c r="L28" s="83" t="s">
        <v>178</v>
      </c>
      <c r="M28" s="83" t="s">
        <v>178</v>
      </c>
      <c r="N28" s="83"/>
    </row>
    <row r="29" spans="1:14" ht="12.75">
      <c r="A29" s="77" t="s">
        <v>68</v>
      </c>
      <c r="B29" s="83" t="s">
        <v>178</v>
      </c>
      <c r="C29" s="83" t="s">
        <v>178</v>
      </c>
      <c r="D29" s="83" t="s">
        <v>178</v>
      </c>
      <c r="E29" s="83" t="s">
        <v>178</v>
      </c>
      <c r="F29" s="83" t="s">
        <v>178</v>
      </c>
      <c r="G29" s="83" t="s">
        <v>178</v>
      </c>
      <c r="H29" s="83" t="s">
        <v>178</v>
      </c>
      <c r="I29" s="83" t="s">
        <v>178</v>
      </c>
      <c r="J29" s="83" t="s">
        <v>178</v>
      </c>
      <c r="K29" s="83" t="s">
        <v>178</v>
      </c>
      <c r="L29" s="83" t="s">
        <v>178</v>
      </c>
      <c r="M29" s="83" t="s">
        <v>178</v>
      </c>
      <c r="N29" s="83"/>
    </row>
    <row r="30" spans="1:14" ht="12.75">
      <c r="A30" s="77" t="s">
        <v>70</v>
      </c>
      <c r="B30" s="83" t="s">
        <v>178</v>
      </c>
      <c r="C30" s="83" t="s">
        <v>178</v>
      </c>
      <c r="D30" s="83" t="s">
        <v>178</v>
      </c>
      <c r="E30" s="83" t="s">
        <v>178</v>
      </c>
      <c r="F30" s="83" t="s">
        <v>178</v>
      </c>
      <c r="G30" s="83" t="s">
        <v>178</v>
      </c>
      <c r="H30" s="83" t="s">
        <v>178</v>
      </c>
      <c r="I30" s="83" t="s">
        <v>178</v>
      </c>
      <c r="J30" s="83" t="s">
        <v>178</v>
      </c>
      <c r="K30" s="83" t="s">
        <v>178</v>
      </c>
      <c r="L30" s="83" t="s">
        <v>178</v>
      </c>
      <c r="M30" s="83" t="s">
        <v>178</v>
      </c>
      <c r="N30" s="83"/>
    </row>
    <row r="31" spans="1:14" ht="12.75">
      <c r="A31" s="77" t="s">
        <v>71</v>
      </c>
      <c r="B31" s="83" t="s">
        <v>178</v>
      </c>
      <c r="C31" s="83" t="s">
        <v>178</v>
      </c>
      <c r="D31" s="83" t="s">
        <v>178</v>
      </c>
      <c r="E31" s="83" t="s">
        <v>178</v>
      </c>
      <c r="F31" s="83" t="s">
        <v>178</v>
      </c>
      <c r="G31" s="83" t="s">
        <v>178</v>
      </c>
      <c r="H31" s="83" t="s">
        <v>178</v>
      </c>
      <c r="I31" s="83" t="s">
        <v>178</v>
      </c>
      <c r="J31" s="83" t="s">
        <v>178</v>
      </c>
      <c r="K31" s="83" t="s">
        <v>178</v>
      </c>
      <c r="L31" s="83" t="s">
        <v>178</v>
      </c>
      <c r="M31" s="83" t="s">
        <v>178</v>
      </c>
      <c r="N31" s="83"/>
    </row>
    <row r="32" spans="1:15" ht="12.75">
      <c r="A32" s="77" t="s">
        <v>72</v>
      </c>
      <c r="B32" s="83" t="s">
        <v>178</v>
      </c>
      <c r="C32" s="83" t="s">
        <v>178</v>
      </c>
      <c r="D32" s="83" t="s">
        <v>178</v>
      </c>
      <c r="E32" s="83" t="s">
        <v>178</v>
      </c>
      <c r="F32" s="83" t="s">
        <v>178</v>
      </c>
      <c r="G32" s="83" t="s">
        <v>178</v>
      </c>
      <c r="H32" s="83" t="s">
        <v>178</v>
      </c>
      <c r="I32" s="83" t="s">
        <v>178</v>
      </c>
      <c r="J32" s="83" t="s">
        <v>178</v>
      </c>
      <c r="K32" s="83" t="s">
        <v>178</v>
      </c>
      <c r="L32" s="83" t="s">
        <v>178</v>
      </c>
      <c r="M32" s="83" t="s">
        <v>178</v>
      </c>
      <c r="O32" s="74"/>
    </row>
    <row r="33" spans="1:13" ht="12.75">
      <c r="A33" s="77" t="s">
        <v>73</v>
      </c>
      <c r="B33" s="83" t="s">
        <v>178</v>
      </c>
      <c r="C33" s="83" t="s">
        <v>178</v>
      </c>
      <c r="D33" s="83" t="s">
        <v>178</v>
      </c>
      <c r="E33" s="83" t="s">
        <v>178</v>
      </c>
      <c r="F33" s="83" t="s">
        <v>178</v>
      </c>
      <c r="G33" s="83" t="s">
        <v>178</v>
      </c>
      <c r="H33" s="83" t="s">
        <v>178</v>
      </c>
      <c r="I33" s="83" t="s">
        <v>178</v>
      </c>
      <c r="J33" s="83" t="s">
        <v>178</v>
      </c>
      <c r="K33" s="83" t="s">
        <v>178</v>
      </c>
      <c r="L33" s="83" t="s">
        <v>178</v>
      </c>
      <c r="M33" s="83" t="s">
        <v>178</v>
      </c>
    </row>
    <row r="34" spans="1:13" ht="12.75">
      <c r="A34" s="1" t="s">
        <v>74</v>
      </c>
      <c r="B34" s="83" t="s">
        <v>178</v>
      </c>
      <c r="C34" s="83" t="s">
        <v>178</v>
      </c>
      <c r="D34" s="83" t="s">
        <v>178</v>
      </c>
      <c r="E34" s="83" t="s">
        <v>178</v>
      </c>
      <c r="F34" s="83" t="s">
        <v>178</v>
      </c>
      <c r="G34" s="83" t="s">
        <v>178</v>
      </c>
      <c r="H34" s="83" t="s">
        <v>178</v>
      </c>
      <c r="I34" s="83" t="s">
        <v>178</v>
      </c>
      <c r="J34" s="83" t="s">
        <v>178</v>
      </c>
      <c r="K34" s="83" t="s">
        <v>178</v>
      </c>
      <c r="L34" s="83" t="s">
        <v>178</v>
      </c>
      <c r="M34" s="83" t="s">
        <v>178</v>
      </c>
    </row>
    <row r="35" spans="1:13" ht="12.75">
      <c r="A35" s="77" t="s">
        <v>194</v>
      </c>
      <c r="B35" s="83" t="s">
        <v>178</v>
      </c>
      <c r="C35" s="83" t="s">
        <v>178</v>
      </c>
      <c r="D35" s="83" t="s">
        <v>178</v>
      </c>
      <c r="E35" s="83" t="s">
        <v>178</v>
      </c>
      <c r="F35" s="83" t="s">
        <v>178</v>
      </c>
      <c r="G35" s="83" t="s">
        <v>178</v>
      </c>
      <c r="H35" s="83" t="s">
        <v>178</v>
      </c>
      <c r="I35" s="83" t="s">
        <v>178</v>
      </c>
      <c r="J35" s="83" t="s">
        <v>178</v>
      </c>
      <c r="K35" s="83" t="s">
        <v>178</v>
      </c>
      <c r="L35" s="83" t="s">
        <v>178</v>
      </c>
      <c r="M35" s="83" t="s">
        <v>178</v>
      </c>
    </row>
    <row r="36" spans="1:13" ht="12.75">
      <c r="A36" s="77" t="s">
        <v>244</v>
      </c>
      <c r="B36" s="83" t="s">
        <v>178</v>
      </c>
      <c r="C36" s="83" t="s">
        <v>178</v>
      </c>
      <c r="D36" s="83" t="s">
        <v>178</v>
      </c>
      <c r="E36" s="83" t="s">
        <v>178</v>
      </c>
      <c r="F36" s="83" t="s">
        <v>178</v>
      </c>
      <c r="G36" s="83" t="s">
        <v>178</v>
      </c>
      <c r="H36" s="83" t="s">
        <v>178</v>
      </c>
      <c r="I36" s="83" t="s">
        <v>178</v>
      </c>
      <c r="J36" s="83" t="s">
        <v>178</v>
      </c>
      <c r="K36" s="83" t="s">
        <v>178</v>
      </c>
      <c r="L36" s="83" t="s">
        <v>178</v>
      </c>
      <c r="M36" s="83" t="s">
        <v>178</v>
      </c>
    </row>
    <row r="37" spans="1:13" ht="12.75">
      <c r="A37" s="77" t="s">
        <v>230</v>
      </c>
      <c r="B37" s="83" t="s">
        <v>178</v>
      </c>
      <c r="C37" s="83" t="s">
        <v>178</v>
      </c>
      <c r="D37" s="83" t="s">
        <v>178</v>
      </c>
      <c r="E37" s="83" t="s">
        <v>178</v>
      </c>
      <c r="F37" s="83" t="s">
        <v>178</v>
      </c>
      <c r="G37" s="83" t="s">
        <v>178</v>
      </c>
      <c r="H37" s="83" t="s">
        <v>178</v>
      </c>
      <c r="I37" s="83" t="s">
        <v>178</v>
      </c>
      <c r="J37" s="83" t="s">
        <v>178</v>
      </c>
      <c r="K37" s="83" t="s">
        <v>178</v>
      </c>
      <c r="L37" s="83" t="s">
        <v>178</v>
      </c>
      <c r="M37" s="83" t="s">
        <v>178</v>
      </c>
    </row>
    <row r="39" spans="1:10" ht="12.75">
      <c r="A39" s="79" t="s">
        <v>269</v>
      </c>
      <c r="B39" s="79"/>
      <c r="C39" s="79"/>
      <c r="D39" s="79"/>
      <c r="E39" s="79"/>
      <c r="F39" s="79"/>
      <c r="G39" s="79"/>
      <c r="H39" s="79"/>
      <c r="I39" s="78"/>
      <c r="J39" s="78"/>
    </row>
    <row r="40" spans="1:6" ht="12.75">
      <c r="A40" s="79" t="s">
        <v>257</v>
      </c>
      <c r="B40" s="79"/>
      <c r="C40" s="79"/>
      <c r="D40" s="79"/>
      <c r="E40" s="79"/>
      <c r="F40" s="79"/>
    </row>
  </sheetData>
  <sheetProtection/>
  <mergeCells count="4">
    <mergeCell ref="A2:A4"/>
    <mergeCell ref="B4:E4"/>
    <mergeCell ref="F4:I4"/>
    <mergeCell ref="B2:M2"/>
  </mergeCells>
  <printOptions/>
  <pageMargins left="0.13" right="0.13" top="0.787401575" bottom="0.13" header="0.13" footer="0.13"/>
  <pageSetup horizontalDpi="600" verticalDpi="600" orientation="landscape" paperSize="12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G34" sqref="G34"/>
    </sheetView>
  </sheetViews>
  <sheetFormatPr defaultColWidth="9.140625" defaultRowHeight="12.75"/>
  <cols>
    <col min="3" max="3" width="12.7109375" style="0" customWidth="1"/>
    <col min="4" max="4" width="14.140625" style="0" customWidth="1"/>
    <col min="5" max="5" width="18.421875" style="0" customWidth="1"/>
  </cols>
  <sheetData>
    <row r="1" spans="1:13" ht="12.75">
      <c r="A1" s="23" t="s">
        <v>350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s="137" t="s">
        <v>176</v>
      </c>
      <c r="B2" s="138" t="s">
        <v>184</v>
      </c>
      <c r="C2" s="138"/>
      <c r="D2" s="138"/>
      <c r="E2" s="138"/>
      <c r="F2" s="138"/>
      <c r="G2" s="4"/>
      <c r="H2" s="4"/>
      <c r="I2" s="4"/>
      <c r="J2" s="4"/>
      <c r="K2" s="4"/>
      <c r="L2" s="4"/>
      <c r="M2" s="4"/>
    </row>
    <row r="3" spans="1:13" ht="12.75">
      <c r="A3" s="137"/>
      <c r="B3" s="24" t="s">
        <v>1</v>
      </c>
      <c r="C3" s="24" t="s">
        <v>57</v>
      </c>
      <c r="D3" s="24" t="s">
        <v>58</v>
      </c>
      <c r="E3" s="24" t="s">
        <v>229</v>
      </c>
      <c r="F3" s="24"/>
      <c r="G3" s="4"/>
      <c r="H3" s="4"/>
      <c r="I3" s="4"/>
      <c r="J3" s="4"/>
      <c r="K3" s="4"/>
      <c r="L3" s="4"/>
      <c r="M3" s="4"/>
    </row>
    <row r="4" spans="1:13" ht="12.75">
      <c r="A4" s="36">
        <v>2009</v>
      </c>
      <c r="B4" s="26">
        <v>1663</v>
      </c>
      <c r="C4" s="26">
        <v>268</v>
      </c>
      <c r="D4" s="26">
        <v>29</v>
      </c>
      <c r="E4" s="2">
        <v>1366</v>
      </c>
      <c r="F4" s="26"/>
      <c r="G4" s="6"/>
      <c r="H4" s="6"/>
      <c r="I4" s="6"/>
      <c r="J4" s="6"/>
      <c r="K4" s="6"/>
      <c r="L4" s="6"/>
      <c r="M4" s="6"/>
    </row>
    <row r="5" spans="1:13" ht="12.75">
      <c r="A5" s="36">
        <v>2010</v>
      </c>
      <c r="B5" s="26">
        <v>1121</v>
      </c>
      <c r="C5" s="26">
        <v>160</v>
      </c>
      <c r="D5" s="26">
        <v>20</v>
      </c>
      <c r="E5" s="2">
        <v>941</v>
      </c>
      <c r="F5" s="26"/>
      <c r="G5" s="6"/>
      <c r="H5" s="6"/>
      <c r="I5" s="6"/>
      <c r="J5" s="6"/>
      <c r="K5" s="6"/>
      <c r="L5" s="6"/>
      <c r="M5" s="6"/>
    </row>
    <row r="6" spans="1:13" ht="12.75">
      <c r="A6" s="36">
        <v>2011</v>
      </c>
      <c r="B6" s="26">
        <v>327</v>
      </c>
      <c r="C6" s="26">
        <v>43</v>
      </c>
      <c r="D6" s="26">
        <v>6</v>
      </c>
      <c r="E6" s="2">
        <v>278</v>
      </c>
      <c r="F6" s="26"/>
      <c r="G6" s="6"/>
      <c r="H6" s="6"/>
      <c r="I6" s="6"/>
      <c r="J6" s="6"/>
      <c r="K6" s="6"/>
      <c r="L6" s="6"/>
      <c r="M6" s="6"/>
    </row>
    <row r="7" spans="1:13" ht="12.75">
      <c r="A7" s="36">
        <v>2012</v>
      </c>
      <c r="B7" s="26">
        <v>936</v>
      </c>
      <c r="C7" s="26">
        <v>117</v>
      </c>
      <c r="D7" s="26">
        <v>5</v>
      </c>
      <c r="E7" s="26">
        <v>814</v>
      </c>
      <c r="F7" s="1"/>
      <c r="G7" s="6"/>
      <c r="H7" s="6"/>
      <c r="I7" s="6"/>
      <c r="J7" s="6"/>
      <c r="K7" s="6"/>
      <c r="L7" s="6"/>
      <c r="M7" s="6"/>
    </row>
    <row r="8" spans="1:13" ht="12.75">
      <c r="A8" s="2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="108" customFormat="1" ht="12.75">
      <c r="A9" s="10" t="s">
        <v>269</v>
      </c>
    </row>
    <row r="10" ht="12.75">
      <c r="A10" s="79" t="s">
        <v>262</v>
      </c>
    </row>
    <row r="15" spans="4:7" ht="12.75">
      <c r="D15" s="26"/>
      <c r="E15" s="26"/>
      <c r="F15" s="2"/>
      <c r="G15" s="74"/>
    </row>
    <row r="16" spans="4:7" ht="12.75">
      <c r="D16" s="26"/>
      <c r="E16" s="26"/>
      <c r="F16" s="2"/>
      <c r="G16" s="74"/>
    </row>
    <row r="17" spans="4:7" ht="12.75">
      <c r="D17" s="26"/>
      <c r="E17" s="26"/>
      <c r="F17" s="2"/>
      <c r="G17" s="74"/>
    </row>
    <row r="18" spans="4:7" ht="12.75">
      <c r="D18" s="26"/>
      <c r="E18" s="26"/>
      <c r="F18" s="2"/>
      <c r="G18" s="74"/>
    </row>
    <row r="19" spans="4:7" ht="12.75">
      <c r="D19" s="26"/>
      <c r="E19" s="26"/>
      <c r="F19" s="26"/>
      <c r="G19" s="74"/>
    </row>
  </sheetData>
  <sheetProtection/>
  <mergeCells count="2">
    <mergeCell ref="A2:A3"/>
    <mergeCell ref="B2:F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J35" sqref="J35"/>
    </sheetView>
  </sheetViews>
  <sheetFormatPr defaultColWidth="9.140625" defaultRowHeight="12.75"/>
  <cols>
    <col min="1" max="1" width="26.8515625" style="0" customWidth="1"/>
    <col min="2" max="2" width="14.140625" style="0" customWidth="1"/>
    <col min="3" max="3" width="13.140625" style="0" customWidth="1"/>
    <col min="4" max="4" width="11.8515625" style="0" customWidth="1"/>
    <col min="5" max="5" width="28.421875" style="0" customWidth="1"/>
    <col min="6" max="6" width="11.7109375" style="0" customWidth="1"/>
    <col min="7" max="7" width="12.7109375" style="0" customWidth="1"/>
    <col min="8" max="8" width="13.00390625" style="0" customWidth="1"/>
    <col min="9" max="9" width="10.421875" style="0" customWidth="1"/>
    <col min="10" max="10" width="27.8515625" style="0" customWidth="1"/>
    <col min="11" max="11" width="9.28125" style="0" customWidth="1"/>
  </cols>
  <sheetData>
    <row r="1" spans="1:9" ht="12.75">
      <c r="A1" s="75" t="s">
        <v>265</v>
      </c>
      <c r="B1" s="75"/>
      <c r="C1" s="75"/>
      <c r="D1" s="75"/>
      <c r="E1" s="75"/>
      <c r="F1" s="75"/>
      <c r="G1" s="75"/>
      <c r="H1" s="75"/>
      <c r="I1" s="75"/>
    </row>
    <row r="2" spans="1:9" ht="12.75">
      <c r="A2" s="142" t="s">
        <v>31</v>
      </c>
      <c r="B2" s="141" t="s">
        <v>184</v>
      </c>
      <c r="C2" s="141"/>
      <c r="D2" s="141"/>
      <c r="E2" s="141"/>
      <c r="F2" s="95"/>
      <c r="G2" s="95"/>
      <c r="H2" s="95"/>
      <c r="I2" s="95"/>
    </row>
    <row r="3" spans="1:11" ht="12.75">
      <c r="A3" s="142"/>
      <c r="B3" s="76" t="s">
        <v>1</v>
      </c>
      <c r="C3" s="76" t="s">
        <v>57</v>
      </c>
      <c r="D3" s="76" t="s">
        <v>58</v>
      </c>
      <c r="E3" s="76" t="s">
        <v>247</v>
      </c>
      <c r="F3" s="76" t="s">
        <v>229</v>
      </c>
      <c r="G3" s="110" t="s">
        <v>1</v>
      </c>
      <c r="H3" s="110" t="s">
        <v>57</v>
      </c>
      <c r="I3" s="110" t="s">
        <v>58</v>
      </c>
      <c r="J3" s="76" t="s">
        <v>247</v>
      </c>
      <c r="K3" s="76" t="s">
        <v>229</v>
      </c>
    </row>
    <row r="4" spans="1:11" ht="12.75">
      <c r="A4" s="142"/>
      <c r="B4" s="141">
        <v>2011</v>
      </c>
      <c r="C4" s="141"/>
      <c r="D4" s="141"/>
      <c r="E4" s="141"/>
      <c r="F4" s="141"/>
      <c r="G4" s="141">
        <v>2012</v>
      </c>
      <c r="H4" s="141"/>
      <c r="I4" s="141"/>
      <c r="J4" s="141"/>
      <c r="K4" s="141"/>
    </row>
    <row r="5" spans="1:11" ht="12.75">
      <c r="A5" s="80" t="s">
        <v>75</v>
      </c>
      <c r="B5" s="94">
        <v>327</v>
      </c>
      <c r="C5" s="94">
        <v>43</v>
      </c>
      <c r="D5" s="94">
        <v>6</v>
      </c>
      <c r="E5" s="94">
        <v>32</v>
      </c>
      <c r="F5" s="81">
        <v>246</v>
      </c>
      <c r="G5" s="94">
        <v>936</v>
      </c>
      <c r="H5" s="94">
        <v>117</v>
      </c>
      <c r="I5" s="94">
        <v>5</v>
      </c>
      <c r="J5" s="80">
        <v>49</v>
      </c>
      <c r="K5" s="80">
        <v>765</v>
      </c>
    </row>
    <row r="6" spans="1:11" ht="12.75">
      <c r="A6" s="77" t="s">
        <v>59</v>
      </c>
      <c r="B6" s="83">
        <v>20</v>
      </c>
      <c r="C6" s="83" t="s">
        <v>178</v>
      </c>
      <c r="D6" s="83">
        <v>4</v>
      </c>
      <c r="E6" s="83" t="s">
        <v>178</v>
      </c>
      <c r="F6" s="82">
        <v>16</v>
      </c>
      <c r="G6" s="83">
        <v>56</v>
      </c>
      <c r="H6" s="83">
        <v>4</v>
      </c>
      <c r="I6" s="82">
        <v>2</v>
      </c>
      <c r="J6" s="83">
        <v>2</v>
      </c>
      <c r="K6" s="83">
        <v>48</v>
      </c>
    </row>
    <row r="7" spans="1:11" ht="12.75">
      <c r="A7" s="77" t="s">
        <v>60</v>
      </c>
      <c r="B7" s="83">
        <v>5</v>
      </c>
      <c r="C7" s="83" t="s">
        <v>178</v>
      </c>
      <c r="D7" s="83" t="s">
        <v>178</v>
      </c>
      <c r="E7" s="83" t="s">
        <v>178</v>
      </c>
      <c r="F7" s="82">
        <v>5</v>
      </c>
      <c r="G7" s="83">
        <v>2</v>
      </c>
      <c r="H7" s="83" t="s">
        <v>178</v>
      </c>
      <c r="I7" s="83" t="s">
        <v>178</v>
      </c>
      <c r="J7" s="83" t="s">
        <v>178</v>
      </c>
      <c r="K7" s="83">
        <v>2</v>
      </c>
    </row>
    <row r="8" spans="1:11" ht="12.75">
      <c r="A8" s="77" t="s">
        <v>61</v>
      </c>
      <c r="B8" s="83">
        <v>33</v>
      </c>
      <c r="C8" s="83" t="s">
        <v>178</v>
      </c>
      <c r="D8" s="83" t="s">
        <v>178</v>
      </c>
      <c r="E8" s="83" t="s">
        <v>178</v>
      </c>
      <c r="F8" s="82">
        <v>33</v>
      </c>
      <c r="G8" s="83">
        <v>61</v>
      </c>
      <c r="H8" s="83" t="s">
        <v>178</v>
      </c>
      <c r="I8" s="83" t="s">
        <v>178</v>
      </c>
      <c r="J8" s="83" t="s">
        <v>178</v>
      </c>
      <c r="K8" s="83">
        <v>61</v>
      </c>
    </row>
    <row r="9" spans="1:11" ht="12.75">
      <c r="A9" s="77" t="s">
        <v>35</v>
      </c>
      <c r="B9" s="83">
        <v>1</v>
      </c>
      <c r="C9" s="83">
        <v>1</v>
      </c>
      <c r="D9" s="83" t="s">
        <v>178</v>
      </c>
      <c r="E9" s="83" t="s">
        <v>178</v>
      </c>
      <c r="F9" s="83" t="s">
        <v>178</v>
      </c>
      <c r="G9" s="83" t="s">
        <v>178</v>
      </c>
      <c r="H9" s="83" t="s">
        <v>178</v>
      </c>
      <c r="I9" s="83" t="s">
        <v>178</v>
      </c>
      <c r="J9" s="83" t="s">
        <v>178</v>
      </c>
      <c r="K9" s="83" t="s">
        <v>178</v>
      </c>
    </row>
    <row r="10" spans="1:11" ht="12.75">
      <c r="A10" s="77" t="s">
        <v>36</v>
      </c>
      <c r="B10" s="83">
        <v>18</v>
      </c>
      <c r="C10" s="83" t="s">
        <v>178</v>
      </c>
      <c r="D10" s="83" t="s">
        <v>178</v>
      </c>
      <c r="E10" s="83" t="s">
        <v>178</v>
      </c>
      <c r="F10" s="82">
        <v>18</v>
      </c>
      <c r="G10" s="83">
        <v>29</v>
      </c>
      <c r="H10" s="83">
        <v>2</v>
      </c>
      <c r="I10" s="83" t="s">
        <v>178</v>
      </c>
      <c r="J10" s="83">
        <v>2</v>
      </c>
      <c r="K10" s="83">
        <v>25</v>
      </c>
    </row>
    <row r="11" spans="1:11" ht="12.75">
      <c r="A11" s="77" t="s">
        <v>37</v>
      </c>
      <c r="B11" s="83">
        <v>5</v>
      </c>
      <c r="C11" s="83">
        <v>3</v>
      </c>
      <c r="D11" s="83" t="s">
        <v>178</v>
      </c>
      <c r="E11" s="83" t="s">
        <v>178</v>
      </c>
      <c r="F11" s="82">
        <v>2</v>
      </c>
      <c r="G11" s="83">
        <v>19</v>
      </c>
      <c r="H11" s="83">
        <v>3</v>
      </c>
      <c r="I11" s="83" t="s">
        <v>178</v>
      </c>
      <c r="J11" s="83">
        <v>9</v>
      </c>
      <c r="K11" s="83">
        <v>7</v>
      </c>
    </row>
    <row r="12" spans="1:11" ht="12.75">
      <c r="A12" s="77" t="s">
        <v>38</v>
      </c>
      <c r="B12" s="83" t="s">
        <v>178</v>
      </c>
      <c r="C12" s="83" t="s">
        <v>178</v>
      </c>
      <c r="D12" s="83" t="s">
        <v>178</v>
      </c>
      <c r="E12" s="83" t="s">
        <v>178</v>
      </c>
      <c r="F12" s="83" t="s">
        <v>178</v>
      </c>
      <c r="G12" s="83" t="s">
        <v>178</v>
      </c>
      <c r="H12" s="83" t="s">
        <v>178</v>
      </c>
      <c r="I12" s="83" t="s">
        <v>178</v>
      </c>
      <c r="J12" s="83" t="s">
        <v>178</v>
      </c>
      <c r="K12" s="83" t="s">
        <v>178</v>
      </c>
    </row>
    <row r="13" spans="1:11" ht="12.75">
      <c r="A13" s="77" t="s">
        <v>62</v>
      </c>
      <c r="B13" s="83">
        <v>7</v>
      </c>
      <c r="C13" s="83">
        <v>3</v>
      </c>
      <c r="D13" s="83" t="s">
        <v>178</v>
      </c>
      <c r="E13" s="83" t="s">
        <v>178</v>
      </c>
      <c r="F13" s="83">
        <v>4</v>
      </c>
      <c r="G13" s="83">
        <v>12</v>
      </c>
      <c r="H13" s="83">
        <v>5</v>
      </c>
      <c r="I13" s="83">
        <v>1</v>
      </c>
      <c r="J13" s="83">
        <v>2</v>
      </c>
      <c r="K13" s="83">
        <v>4</v>
      </c>
    </row>
    <row r="14" spans="1:11" ht="12.75">
      <c r="A14" s="77" t="s">
        <v>40</v>
      </c>
      <c r="B14" s="83">
        <v>31</v>
      </c>
      <c r="C14" s="83" t="s">
        <v>178</v>
      </c>
      <c r="D14" s="83" t="s">
        <v>178</v>
      </c>
      <c r="E14" s="83" t="s">
        <v>178</v>
      </c>
      <c r="F14" s="82">
        <v>31</v>
      </c>
      <c r="G14" s="83">
        <v>91</v>
      </c>
      <c r="H14" s="83" t="s">
        <v>178</v>
      </c>
      <c r="I14" s="83">
        <v>1</v>
      </c>
      <c r="J14" s="83" t="s">
        <v>178</v>
      </c>
      <c r="K14" s="83">
        <v>90</v>
      </c>
    </row>
    <row r="15" spans="1:11" ht="12.75">
      <c r="A15" s="77" t="s">
        <v>63</v>
      </c>
      <c r="B15" s="83">
        <v>33</v>
      </c>
      <c r="C15" s="83">
        <v>12</v>
      </c>
      <c r="D15" s="83" t="s">
        <v>178</v>
      </c>
      <c r="E15" s="83">
        <v>12</v>
      </c>
      <c r="F15" s="83">
        <v>9</v>
      </c>
      <c r="G15" s="83">
        <v>183</v>
      </c>
      <c r="H15" s="83">
        <v>25</v>
      </c>
      <c r="I15" s="83" t="s">
        <v>178</v>
      </c>
      <c r="J15" s="83">
        <v>24</v>
      </c>
      <c r="K15" s="83">
        <v>134</v>
      </c>
    </row>
    <row r="16" spans="1:11" ht="12.75">
      <c r="A16" s="77" t="s">
        <v>43</v>
      </c>
      <c r="B16" s="83" t="s">
        <v>178</v>
      </c>
      <c r="C16" s="83" t="s">
        <v>178</v>
      </c>
      <c r="D16" s="83" t="s">
        <v>178</v>
      </c>
      <c r="E16" s="83" t="s">
        <v>178</v>
      </c>
      <c r="F16" s="83" t="s">
        <v>178</v>
      </c>
      <c r="G16" s="83" t="s">
        <v>178</v>
      </c>
      <c r="H16" s="83" t="s">
        <v>178</v>
      </c>
      <c r="I16" s="83" t="s">
        <v>178</v>
      </c>
      <c r="J16" s="83" t="s">
        <v>178</v>
      </c>
      <c r="K16" s="83" t="s">
        <v>178</v>
      </c>
    </row>
    <row r="17" spans="1:11" ht="12.75">
      <c r="A17" s="77" t="s">
        <v>44</v>
      </c>
      <c r="B17" s="83">
        <v>80</v>
      </c>
      <c r="C17" s="83" t="s">
        <v>178</v>
      </c>
      <c r="D17" s="83">
        <v>2</v>
      </c>
      <c r="E17" s="83" t="s">
        <v>178</v>
      </c>
      <c r="F17" s="82">
        <v>78</v>
      </c>
      <c r="G17" s="83">
        <v>326</v>
      </c>
      <c r="H17" s="83" t="s">
        <v>178</v>
      </c>
      <c r="I17" s="83">
        <v>1</v>
      </c>
      <c r="J17" s="83" t="s">
        <v>178</v>
      </c>
      <c r="K17" s="83">
        <v>325</v>
      </c>
    </row>
    <row r="18" spans="1:11" ht="12.75">
      <c r="A18" s="77" t="s">
        <v>45</v>
      </c>
      <c r="B18" s="83">
        <v>37</v>
      </c>
      <c r="C18" s="83">
        <v>17</v>
      </c>
      <c r="D18" s="83" t="s">
        <v>178</v>
      </c>
      <c r="E18" s="83">
        <v>20</v>
      </c>
      <c r="F18" s="83" t="s">
        <v>178</v>
      </c>
      <c r="G18" s="83">
        <v>59</v>
      </c>
      <c r="H18" s="83">
        <v>48</v>
      </c>
      <c r="I18" s="83" t="s">
        <v>178</v>
      </c>
      <c r="J18" s="83">
        <v>10</v>
      </c>
      <c r="K18" s="83">
        <v>1</v>
      </c>
    </row>
    <row r="19" spans="1:11" ht="12.75">
      <c r="A19" s="77" t="s">
        <v>46</v>
      </c>
      <c r="B19" s="83">
        <v>16</v>
      </c>
      <c r="C19" s="83" t="s">
        <v>178</v>
      </c>
      <c r="D19" s="83" t="s">
        <v>178</v>
      </c>
      <c r="E19" s="83" t="s">
        <v>178</v>
      </c>
      <c r="F19" s="83">
        <v>16</v>
      </c>
      <c r="G19" s="83">
        <v>14</v>
      </c>
      <c r="H19" s="83" t="s">
        <v>178</v>
      </c>
      <c r="I19" s="83" t="s">
        <v>178</v>
      </c>
      <c r="J19" s="83" t="s">
        <v>178</v>
      </c>
      <c r="K19" s="83">
        <v>14</v>
      </c>
    </row>
    <row r="20" spans="1:11" ht="12.75">
      <c r="A20" s="77" t="s">
        <v>47</v>
      </c>
      <c r="B20" s="83">
        <v>36</v>
      </c>
      <c r="C20" s="83">
        <v>7</v>
      </c>
      <c r="D20" s="83" t="s">
        <v>178</v>
      </c>
      <c r="E20" s="83" t="s">
        <v>178</v>
      </c>
      <c r="F20" s="83">
        <v>29</v>
      </c>
      <c r="G20" s="83">
        <v>73</v>
      </c>
      <c r="H20" s="83">
        <v>24</v>
      </c>
      <c r="I20" s="83" t="s">
        <v>178</v>
      </c>
      <c r="J20" s="83" t="s">
        <v>178</v>
      </c>
      <c r="K20" s="83">
        <v>49</v>
      </c>
    </row>
    <row r="21" spans="1:11" ht="12.75">
      <c r="A21" s="77" t="s">
        <v>48</v>
      </c>
      <c r="B21" s="83" t="s">
        <v>178</v>
      </c>
      <c r="C21" s="83" t="s">
        <v>178</v>
      </c>
      <c r="D21" s="83" t="s">
        <v>178</v>
      </c>
      <c r="E21" s="83" t="s">
        <v>178</v>
      </c>
      <c r="F21" s="83" t="s">
        <v>178</v>
      </c>
      <c r="G21" s="83" t="s">
        <v>178</v>
      </c>
      <c r="H21" s="83" t="s">
        <v>178</v>
      </c>
      <c r="I21" s="83" t="s">
        <v>178</v>
      </c>
      <c r="J21" s="83" t="s">
        <v>178</v>
      </c>
      <c r="K21" s="83" t="s">
        <v>178</v>
      </c>
    </row>
    <row r="22" spans="1:11" ht="12.75">
      <c r="A22" s="77" t="s">
        <v>64</v>
      </c>
      <c r="B22" s="83">
        <v>2</v>
      </c>
      <c r="C22" s="83" t="s">
        <v>178</v>
      </c>
      <c r="D22" s="83" t="s">
        <v>178</v>
      </c>
      <c r="E22" s="83" t="s">
        <v>178</v>
      </c>
      <c r="F22" s="83">
        <v>2</v>
      </c>
      <c r="G22" s="83">
        <v>3</v>
      </c>
      <c r="H22" s="83">
        <v>1</v>
      </c>
      <c r="I22" s="83" t="s">
        <v>178</v>
      </c>
      <c r="J22" s="83" t="s">
        <v>178</v>
      </c>
      <c r="K22" s="83">
        <v>2</v>
      </c>
    </row>
    <row r="23" spans="1:11" ht="12.75">
      <c r="A23" s="77" t="s">
        <v>51</v>
      </c>
      <c r="B23" s="83">
        <v>2</v>
      </c>
      <c r="C23" s="83" t="s">
        <v>178</v>
      </c>
      <c r="D23" s="83" t="s">
        <v>178</v>
      </c>
      <c r="E23" s="83" t="s">
        <v>178</v>
      </c>
      <c r="F23" s="83">
        <v>2</v>
      </c>
      <c r="G23" s="83">
        <v>7</v>
      </c>
      <c r="H23" s="83">
        <v>4</v>
      </c>
      <c r="I23" s="83" t="s">
        <v>178</v>
      </c>
      <c r="J23" s="83" t="s">
        <v>178</v>
      </c>
      <c r="K23" s="83">
        <v>3</v>
      </c>
    </row>
    <row r="24" spans="1:11" ht="12.75">
      <c r="A24" s="77" t="s">
        <v>52</v>
      </c>
      <c r="B24" s="83" t="s">
        <v>178</v>
      </c>
      <c r="C24" s="83" t="s">
        <v>178</v>
      </c>
      <c r="D24" s="83" t="s">
        <v>178</v>
      </c>
      <c r="E24" s="83" t="s">
        <v>178</v>
      </c>
      <c r="F24" s="83" t="s">
        <v>178</v>
      </c>
      <c r="G24" s="83" t="s">
        <v>178</v>
      </c>
      <c r="H24" s="83" t="s">
        <v>178</v>
      </c>
      <c r="I24" s="83" t="s">
        <v>178</v>
      </c>
      <c r="J24" s="83" t="s">
        <v>178</v>
      </c>
      <c r="K24" s="83" t="s">
        <v>178</v>
      </c>
    </row>
    <row r="25" spans="1:11" ht="12.75">
      <c r="A25" s="77" t="s">
        <v>65</v>
      </c>
      <c r="B25" s="83" t="s">
        <v>178</v>
      </c>
      <c r="C25" s="83" t="s">
        <v>178</v>
      </c>
      <c r="D25" s="83" t="s">
        <v>178</v>
      </c>
      <c r="E25" s="83" t="s">
        <v>178</v>
      </c>
      <c r="F25" s="83" t="s">
        <v>178</v>
      </c>
      <c r="G25" s="83" t="s">
        <v>178</v>
      </c>
      <c r="H25" s="83" t="s">
        <v>178</v>
      </c>
      <c r="I25" s="83" t="s">
        <v>178</v>
      </c>
      <c r="J25" s="83" t="s">
        <v>178</v>
      </c>
      <c r="K25" s="83" t="s">
        <v>178</v>
      </c>
    </row>
    <row r="26" spans="1:11" ht="12.75">
      <c r="A26" s="77" t="s">
        <v>69</v>
      </c>
      <c r="B26" s="83" t="s">
        <v>178</v>
      </c>
      <c r="C26" s="83" t="s">
        <v>178</v>
      </c>
      <c r="D26" s="83" t="s">
        <v>178</v>
      </c>
      <c r="E26" s="83" t="s">
        <v>178</v>
      </c>
      <c r="F26" s="83" t="s">
        <v>178</v>
      </c>
      <c r="G26" s="83" t="s">
        <v>178</v>
      </c>
      <c r="H26" s="83" t="s">
        <v>178</v>
      </c>
      <c r="I26" s="83" t="s">
        <v>178</v>
      </c>
      <c r="J26" s="83" t="s">
        <v>178</v>
      </c>
      <c r="K26" s="83" t="s">
        <v>178</v>
      </c>
    </row>
    <row r="27" spans="1:11" ht="12.75">
      <c r="A27" s="77" t="s">
        <v>66</v>
      </c>
      <c r="B27" s="83" t="s">
        <v>178</v>
      </c>
      <c r="C27" s="83" t="s">
        <v>178</v>
      </c>
      <c r="D27" s="83" t="s">
        <v>178</v>
      </c>
      <c r="E27" s="83" t="s">
        <v>178</v>
      </c>
      <c r="F27" s="83" t="s">
        <v>178</v>
      </c>
      <c r="G27" s="83" t="s">
        <v>178</v>
      </c>
      <c r="H27" s="83" t="s">
        <v>178</v>
      </c>
      <c r="I27" s="109" t="s">
        <v>178</v>
      </c>
      <c r="J27" s="83" t="s">
        <v>178</v>
      </c>
      <c r="K27" s="83" t="s">
        <v>178</v>
      </c>
    </row>
    <row r="28" spans="1:11" ht="12.75">
      <c r="A28" s="77" t="s">
        <v>67</v>
      </c>
      <c r="B28" s="83" t="s">
        <v>178</v>
      </c>
      <c r="C28" s="83" t="s">
        <v>178</v>
      </c>
      <c r="D28" s="83" t="s">
        <v>178</v>
      </c>
      <c r="E28" s="83" t="s">
        <v>178</v>
      </c>
      <c r="F28" s="83" t="s">
        <v>178</v>
      </c>
      <c r="G28" s="83" t="s">
        <v>178</v>
      </c>
      <c r="H28" s="83" t="s">
        <v>178</v>
      </c>
      <c r="I28" s="83" t="s">
        <v>178</v>
      </c>
      <c r="J28" s="83" t="s">
        <v>178</v>
      </c>
      <c r="K28" s="83" t="s">
        <v>178</v>
      </c>
    </row>
    <row r="29" spans="1:11" ht="12.75">
      <c r="A29" s="77" t="s">
        <v>68</v>
      </c>
      <c r="B29" s="83" t="s">
        <v>178</v>
      </c>
      <c r="C29" s="83" t="s">
        <v>178</v>
      </c>
      <c r="D29" s="83" t="s">
        <v>178</v>
      </c>
      <c r="E29" s="83" t="s">
        <v>178</v>
      </c>
      <c r="F29" s="83" t="s">
        <v>178</v>
      </c>
      <c r="G29" s="83" t="s">
        <v>178</v>
      </c>
      <c r="H29" s="83" t="s">
        <v>178</v>
      </c>
      <c r="I29" s="83" t="s">
        <v>178</v>
      </c>
      <c r="J29" s="83" t="s">
        <v>178</v>
      </c>
      <c r="K29" s="83" t="s">
        <v>178</v>
      </c>
    </row>
    <row r="30" spans="1:11" ht="12.75">
      <c r="A30" s="77" t="s">
        <v>70</v>
      </c>
      <c r="B30" s="83" t="s">
        <v>178</v>
      </c>
      <c r="C30" s="83" t="s">
        <v>178</v>
      </c>
      <c r="D30" s="83" t="s">
        <v>178</v>
      </c>
      <c r="E30" s="83" t="s">
        <v>178</v>
      </c>
      <c r="F30" s="83" t="s">
        <v>178</v>
      </c>
      <c r="G30" s="83" t="s">
        <v>178</v>
      </c>
      <c r="H30" s="83" t="s">
        <v>178</v>
      </c>
      <c r="I30" s="83" t="s">
        <v>178</v>
      </c>
      <c r="J30" s="83" t="s">
        <v>178</v>
      </c>
      <c r="K30" s="83" t="s">
        <v>178</v>
      </c>
    </row>
    <row r="31" spans="1:11" ht="12.75">
      <c r="A31" s="77" t="s">
        <v>71</v>
      </c>
      <c r="B31" s="83" t="s">
        <v>178</v>
      </c>
      <c r="C31" s="83" t="s">
        <v>178</v>
      </c>
      <c r="D31" s="83" t="s">
        <v>178</v>
      </c>
      <c r="E31" s="83" t="s">
        <v>178</v>
      </c>
      <c r="F31" s="83" t="s">
        <v>178</v>
      </c>
      <c r="G31" s="83" t="s">
        <v>178</v>
      </c>
      <c r="H31" s="83" t="s">
        <v>178</v>
      </c>
      <c r="I31" s="83" t="s">
        <v>178</v>
      </c>
      <c r="J31" s="83" t="s">
        <v>178</v>
      </c>
      <c r="K31" s="83" t="s">
        <v>178</v>
      </c>
    </row>
    <row r="32" spans="1:11" ht="12.75">
      <c r="A32" s="77" t="s">
        <v>72</v>
      </c>
      <c r="B32" s="83" t="s">
        <v>178</v>
      </c>
      <c r="C32" s="83" t="s">
        <v>178</v>
      </c>
      <c r="D32" s="83" t="s">
        <v>178</v>
      </c>
      <c r="E32" s="83" t="s">
        <v>178</v>
      </c>
      <c r="F32" s="83" t="s">
        <v>178</v>
      </c>
      <c r="G32" s="83" t="s">
        <v>178</v>
      </c>
      <c r="H32" s="83" t="s">
        <v>178</v>
      </c>
      <c r="I32" s="83" t="s">
        <v>178</v>
      </c>
      <c r="J32" s="83" t="s">
        <v>178</v>
      </c>
      <c r="K32" s="83" t="s">
        <v>178</v>
      </c>
    </row>
    <row r="33" spans="1:11" ht="12.75">
      <c r="A33" s="77" t="s">
        <v>73</v>
      </c>
      <c r="B33" s="83" t="s">
        <v>178</v>
      </c>
      <c r="C33" s="83" t="s">
        <v>178</v>
      </c>
      <c r="D33" s="83" t="s">
        <v>178</v>
      </c>
      <c r="E33" s="83" t="s">
        <v>178</v>
      </c>
      <c r="F33" s="83" t="s">
        <v>178</v>
      </c>
      <c r="G33" s="83" t="s">
        <v>178</v>
      </c>
      <c r="H33" s="83" t="s">
        <v>178</v>
      </c>
      <c r="I33" s="83" t="s">
        <v>178</v>
      </c>
      <c r="J33" s="83" t="s">
        <v>178</v>
      </c>
      <c r="K33" s="83" t="s">
        <v>178</v>
      </c>
    </row>
    <row r="34" spans="1:11" ht="12.75">
      <c r="A34" s="1" t="s">
        <v>74</v>
      </c>
      <c r="B34" s="83" t="s">
        <v>178</v>
      </c>
      <c r="C34" s="83" t="s">
        <v>178</v>
      </c>
      <c r="D34" s="83" t="s">
        <v>178</v>
      </c>
      <c r="E34" s="83" t="s">
        <v>178</v>
      </c>
      <c r="F34" s="83" t="s">
        <v>178</v>
      </c>
      <c r="G34" s="83" t="s">
        <v>178</v>
      </c>
      <c r="H34" s="83" t="s">
        <v>178</v>
      </c>
      <c r="I34" s="83" t="s">
        <v>178</v>
      </c>
      <c r="J34" s="83" t="s">
        <v>178</v>
      </c>
      <c r="K34" s="83" t="s">
        <v>178</v>
      </c>
    </row>
    <row r="35" spans="1:11" ht="12.75">
      <c r="A35" s="77" t="s">
        <v>194</v>
      </c>
      <c r="B35" s="83" t="s">
        <v>178</v>
      </c>
      <c r="C35" s="83" t="s">
        <v>178</v>
      </c>
      <c r="D35" s="83" t="s">
        <v>178</v>
      </c>
      <c r="E35" s="83" t="s">
        <v>178</v>
      </c>
      <c r="F35" s="83" t="s">
        <v>178</v>
      </c>
      <c r="G35" s="83" t="s">
        <v>178</v>
      </c>
      <c r="H35" s="83" t="s">
        <v>178</v>
      </c>
      <c r="I35" s="83" t="s">
        <v>178</v>
      </c>
      <c r="J35" s="83" t="s">
        <v>178</v>
      </c>
      <c r="K35" s="83" t="s">
        <v>178</v>
      </c>
    </row>
    <row r="36" spans="1:11" ht="12.75">
      <c r="A36" s="77" t="s">
        <v>244</v>
      </c>
      <c r="B36" s="83" t="s">
        <v>178</v>
      </c>
      <c r="C36" s="83" t="s">
        <v>178</v>
      </c>
      <c r="D36" s="83" t="s">
        <v>178</v>
      </c>
      <c r="E36" s="83" t="s">
        <v>178</v>
      </c>
      <c r="F36" s="83" t="s">
        <v>178</v>
      </c>
      <c r="G36" s="83" t="s">
        <v>178</v>
      </c>
      <c r="H36" s="83" t="s">
        <v>178</v>
      </c>
      <c r="I36" s="83" t="s">
        <v>178</v>
      </c>
      <c r="J36" s="83" t="s">
        <v>178</v>
      </c>
      <c r="K36" s="83" t="s">
        <v>178</v>
      </c>
    </row>
    <row r="37" spans="1:11" ht="12.75">
      <c r="A37" s="77" t="s">
        <v>230</v>
      </c>
      <c r="B37" s="83">
        <v>1</v>
      </c>
      <c r="C37" s="83" t="s">
        <v>178</v>
      </c>
      <c r="D37" s="83" t="s">
        <v>178</v>
      </c>
      <c r="E37" s="83" t="s">
        <v>178</v>
      </c>
      <c r="F37" s="83">
        <v>1</v>
      </c>
      <c r="G37" s="111">
        <v>1</v>
      </c>
      <c r="H37" s="111">
        <v>1</v>
      </c>
      <c r="I37" s="83" t="s">
        <v>178</v>
      </c>
      <c r="J37" s="83" t="s">
        <v>178</v>
      </c>
      <c r="K37" s="83" t="s">
        <v>178</v>
      </c>
    </row>
    <row r="39" spans="1:6" ht="12.75">
      <c r="A39" s="79" t="s">
        <v>269</v>
      </c>
      <c r="B39" s="79"/>
      <c r="C39" s="79"/>
      <c r="D39" s="79"/>
      <c r="E39" s="79"/>
      <c r="F39" s="79"/>
    </row>
    <row r="40" spans="1:6" ht="12.75">
      <c r="A40" s="79" t="s">
        <v>257</v>
      </c>
      <c r="B40" s="79"/>
      <c r="C40" s="79"/>
      <c r="D40" s="79"/>
      <c r="E40" s="79"/>
      <c r="F40" s="79"/>
    </row>
  </sheetData>
  <sheetProtection/>
  <mergeCells count="4">
    <mergeCell ref="A2:A4"/>
    <mergeCell ref="B2:E2"/>
    <mergeCell ref="B4:F4"/>
    <mergeCell ref="G4:K4"/>
  </mergeCells>
  <printOptions/>
  <pageMargins left="0.17" right="0.17" top="0.787401575" bottom="0.787401575" header="0.31496062" footer="0.3149606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8" sqref="A38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192"/>
  <sheetViews>
    <sheetView zoomScalePageLayoutView="0" workbookViewId="0" topLeftCell="A1">
      <selection activeCell="I114" sqref="I114:R158"/>
    </sheetView>
  </sheetViews>
  <sheetFormatPr defaultColWidth="9.140625" defaultRowHeight="12" customHeight="1"/>
  <cols>
    <col min="1" max="1" width="27.421875" style="6" customWidth="1"/>
    <col min="2" max="2" width="11.421875" style="6" customWidth="1"/>
    <col min="3" max="3" width="12.8515625" style="6" customWidth="1"/>
    <col min="4" max="4" width="13.00390625" style="6" customWidth="1"/>
    <col min="5" max="5" width="11.8515625" style="6" customWidth="1"/>
    <col min="6" max="6" width="11.140625" style="6" customWidth="1"/>
    <col min="7" max="7" width="12.140625" style="6" bestFit="1" customWidth="1"/>
    <col min="8" max="8" width="19.00390625" style="6" customWidth="1"/>
    <col min="9" max="9" width="11.57421875" style="6" customWidth="1"/>
    <col min="10" max="10" width="11.28125" style="6" customWidth="1"/>
    <col min="11" max="11" width="11.00390625" style="6" customWidth="1"/>
    <col min="12" max="12" width="9.140625" style="6" customWidth="1"/>
    <col min="13" max="13" width="13.421875" style="6" customWidth="1"/>
    <col min="14" max="14" width="12.00390625" style="6" customWidth="1"/>
    <col min="15" max="15" width="10.28125" style="6" customWidth="1"/>
    <col min="16" max="16" width="9.7109375" style="6" customWidth="1"/>
    <col min="17" max="16384" width="9.140625" style="6" customWidth="1"/>
  </cols>
  <sheetData>
    <row r="1" s="33" customFormat="1" ht="12" customHeight="1">
      <c r="A1" s="45" t="s">
        <v>307</v>
      </c>
    </row>
    <row r="2" spans="1:16" ht="12" customHeight="1">
      <c r="A2" s="136" t="s">
        <v>31</v>
      </c>
      <c r="B2" s="135" t="s">
        <v>76</v>
      </c>
      <c r="C2" s="135"/>
      <c r="D2" s="135"/>
      <c r="E2" s="135"/>
      <c r="F2" s="135"/>
      <c r="G2" s="135"/>
      <c r="H2" s="135"/>
      <c r="I2" s="135"/>
      <c r="J2" s="135"/>
      <c r="K2" s="135"/>
      <c r="L2" s="8"/>
      <c r="M2" s="8"/>
      <c r="N2" s="8"/>
      <c r="O2" s="8"/>
      <c r="P2" s="8"/>
    </row>
    <row r="3" spans="1:16" ht="12" customHeight="1">
      <c r="A3" s="136"/>
      <c r="B3" s="54" t="s">
        <v>1</v>
      </c>
      <c r="C3" s="54" t="s">
        <v>57</v>
      </c>
      <c r="D3" s="54" t="s">
        <v>58</v>
      </c>
      <c r="E3" s="54" t="s">
        <v>77</v>
      </c>
      <c r="F3" s="54" t="s">
        <v>78</v>
      </c>
      <c r="G3" s="54" t="s">
        <v>1</v>
      </c>
      <c r="H3" s="54" t="s">
        <v>57</v>
      </c>
      <c r="I3" s="54" t="s">
        <v>58</v>
      </c>
      <c r="J3" s="54" t="s">
        <v>77</v>
      </c>
      <c r="K3" s="54" t="s">
        <v>78</v>
      </c>
      <c r="L3" s="54"/>
      <c r="M3" s="54"/>
      <c r="N3" s="54"/>
      <c r="O3" s="54"/>
      <c r="P3" s="54"/>
    </row>
    <row r="4" spans="1:11" ht="12" customHeight="1">
      <c r="A4" s="136"/>
      <c r="B4" s="135">
        <v>2009</v>
      </c>
      <c r="C4" s="135"/>
      <c r="D4" s="135"/>
      <c r="E4" s="135"/>
      <c r="F4" s="135"/>
      <c r="G4" s="136">
        <v>2010</v>
      </c>
      <c r="H4" s="136"/>
      <c r="I4" s="136"/>
      <c r="J4" s="136"/>
      <c r="K4" s="136"/>
    </row>
    <row r="5" spans="1:11" s="11" customFormat="1" ht="12" customHeight="1">
      <c r="A5" s="51" t="s">
        <v>75</v>
      </c>
      <c r="B5" s="46">
        <v>859065</v>
      </c>
      <c r="C5" s="46">
        <v>812801</v>
      </c>
      <c r="D5" s="46">
        <v>42704</v>
      </c>
      <c r="E5" s="46">
        <v>1146</v>
      </c>
      <c r="F5" s="46">
        <v>2414</v>
      </c>
      <c r="G5" s="46">
        <v>907074</v>
      </c>
      <c r="H5" s="46">
        <v>859108</v>
      </c>
      <c r="I5" s="46">
        <v>44355</v>
      </c>
      <c r="J5" s="46">
        <v>1124</v>
      </c>
      <c r="K5" s="46">
        <v>2487</v>
      </c>
    </row>
    <row r="6" spans="1:11" ht="12" customHeight="1">
      <c r="A6" s="31" t="s">
        <v>79</v>
      </c>
      <c r="B6" s="47">
        <v>108091</v>
      </c>
      <c r="C6" s="47">
        <v>97900</v>
      </c>
      <c r="D6" s="47">
        <v>9112</v>
      </c>
      <c r="E6" s="48">
        <v>130</v>
      </c>
      <c r="F6" s="48">
        <v>949</v>
      </c>
      <c r="G6" s="47">
        <v>112072</v>
      </c>
      <c r="H6" s="47">
        <v>101905</v>
      </c>
      <c r="I6" s="47">
        <v>9074</v>
      </c>
      <c r="J6" s="48">
        <v>112</v>
      </c>
      <c r="K6" s="48">
        <v>981</v>
      </c>
    </row>
    <row r="7" spans="1:11" ht="12" customHeight="1">
      <c r="A7" s="31" t="s">
        <v>33</v>
      </c>
      <c r="B7" s="47">
        <v>42636</v>
      </c>
      <c r="C7" s="47">
        <v>40619</v>
      </c>
      <c r="D7" s="47">
        <v>1865</v>
      </c>
      <c r="E7" s="48">
        <v>23</v>
      </c>
      <c r="F7" s="48">
        <v>129</v>
      </c>
      <c r="G7" s="47">
        <v>44562</v>
      </c>
      <c r="H7" s="47">
        <v>42515</v>
      </c>
      <c r="I7" s="47">
        <v>1899</v>
      </c>
      <c r="J7" s="48">
        <v>18</v>
      </c>
      <c r="K7" s="48">
        <v>130</v>
      </c>
    </row>
    <row r="8" spans="1:11" ht="12" customHeight="1">
      <c r="A8" s="31" t="s">
        <v>80</v>
      </c>
      <c r="B8" s="47">
        <v>80522</v>
      </c>
      <c r="C8" s="47">
        <v>74173</v>
      </c>
      <c r="D8" s="47">
        <v>6030</v>
      </c>
      <c r="E8" s="48">
        <v>144</v>
      </c>
      <c r="F8" s="48">
        <v>175</v>
      </c>
      <c r="G8" s="47">
        <v>84114</v>
      </c>
      <c r="H8" s="47">
        <v>77696</v>
      </c>
      <c r="I8" s="47">
        <v>6105</v>
      </c>
      <c r="J8" s="48">
        <v>137</v>
      </c>
      <c r="K8" s="48">
        <v>176</v>
      </c>
    </row>
    <row r="9" spans="1:11" ht="12" customHeight="1">
      <c r="A9" s="31" t="s">
        <v>81</v>
      </c>
      <c r="B9" s="47">
        <v>16844</v>
      </c>
      <c r="C9" s="47">
        <v>16198</v>
      </c>
      <c r="D9" s="48">
        <v>570</v>
      </c>
      <c r="E9" s="48">
        <v>7</v>
      </c>
      <c r="F9" s="48">
        <v>69</v>
      </c>
      <c r="G9" s="47">
        <v>15576</v>
      </c>
      <c r="H9" s="47">
        <v>14891</v>
      </c>
      <c r="I9" s="48">
        <v>615</v>
      </c>
      <c r="J9" s="48">
        <v>6</v>
      </c>
      <c r="K9" s="48">
        <v>64</v>
      </c>
    </row>
    <row r="10" spans="1:11" ht="12" customHeight="1">
      <c r="A10" s="31" t="s">
        <v>82</v>
      </c>
      <c r="B10" s="47">
        <v>24824</v>
      </c>
      <c r="C10" s="47">
        <v>22990</v>
      </c>
      <c r="D10" s="47">
        <v>1712</v>
      </c>
      <c r="E10" s="48">
        <v>32</v>
      </c>
      <c r="F10" s="48">
        <v>90</v>
      </c>
      <c r="G10" s="47">
        <v>25502</v>
      </c>
      <c r="H10" s="47">
        <v>23618</v>
      </c>
      <c r="I10" s="47">
        <v>1763</v>
      </c>
      <c r="J10" s="48">
        <v>31</v>
      </c>
      <c r="K10" s="48">
        <v>90</v>
      </c>
    </row>
    <row r="11" spans="1:11" ht="12" customHeight="1">
      <c r="A11" s="31" t="s">
        <v>83</v>
      </c>
      <c r="B11" s="47">
        <v>46508</v>
      </c>
      <c r="C11" s="47">
        <v>44733</v>
      </c>
      <c r="D11" s="47">
        <v>1643</v>
      </c>
      <c r="E11" s="48">
        <v>17</v>
      </c>
      <c r="F11" s="48">
        <v>115</v>
      </c>
      <c r="G11" s="47">
        <v>48452</v>
      </c>
      <c r="H11" s="47">
        <v>46606</v>
      </c>
      <c r="I11" s="47">
        <v>1720</v>
      </c>
      <c r="J11" s="48">
        <v>10</v>
      </c>
      <c r="K11" s="48">
        <v>116</v>
      </c>
    </row>
    <row r="12" spans="1:11" ht="12" customHeight="1">
      <c r="A12" s="31" t="s">
        <v>84</v>
      </c>
      <c r="B12" s="47">
        <v>13886</v>
      </c>
      <c r="C12" s="47">
        <v>13118</v>
      </c>
      <c r="D12" s="48">
        <v>694</v>
      </c>
      <c r="E12" s="48">
        <v>7</v>
      </c>
      <c r="F12" s="48">
        <v>67</v>
      </c>
      <c r="G12" s="47">
        <v>14729</v>
      </c>
      <c r="H12" s="47">
        <v>13843</v>
      </c>
      <c r="I12" s="48">
        <v>801</v>
      </c>
      <c r="J12" s="48">
        <v>16</v>
      </c>
      <c r="K12" s="48">
        <v>69</v>
      </c>
    </row>
    <row r="13" spans="1:40" ht="12" customHeight="1">
      <c r="A13" s="31" t="s">
        <v>85</v>
      </c>
      <c r="B13" s="47">
        <v>16388</v>
      </c>
      <c r="C13" s="47">
        <v>15113</v>
      </c>
      <c r="D13" s="47">
        <v>1163</v>
      </c>
      <c r="E13" s="48">
        <v>7</v>
      </c>
      <c r="F13" s="48">
        <v>105</v>
      </c>
      <c r="G13" s="47">
        <v>22643</v>
      </c>
      <c r="H13" s="47">
        <v>21247</v>
      </c>
      <c r="I13" s="47">
        <v>1277</v>
      </c>
      <c r="J13" s="48">
        <v>10</v>
      </c>
      <c r="K13" s="48">
        <v>109</v>
      </c>
      <c r="Z13" s="17"/>
      <c r="AA13" s="17"/>
      <c r="AB13" s="17"/>
      <c r="AC13" s="17"/>
      <c r="AD13" s="49"/>
      <c r="AE13" s="49"/>
      <c r="AF13" s="49"/>
      <c r="AG13" s="50"/>
      <c r="AH13" s="50"/>
      <c r="AI13" s="47"/>
      <c r="AJ13" s="47"/>
      <c r="AK13" s="47"/>
      <c r="AL13" s="48"/>
      <c r="AM13" s="48"/>
      <c r="AN13" s="44"/>
    </row>
    <row r="14" spans="1:40" ht="12" customHeight="1">
      <c r="A14" s="31" t="s">
        <v>86</v>
      </c>
      <c r="B14" s="47">
        <v>125032</v>
      </c>
      <c r="C14" s="47">
        <v>120279</v>
      </c>
      <c r="D14" s="47">
        <v>4396</v>
      </c>
      <c r="E14" s="48">
        <v>174</v>
      </c>
      <c r="F14" s="48">
        <v>183</v>
      </c>
      <c r="G14" s="47">
        <v>133014</v>
      </c>
      <c r="H14" s="47">
        <v>128036</v>
      </c>
      <c r="I14" s="47">
        <v>4590</v>
      </c>
      <c r="J14" s="48">
        <v>196</v>
      </c>
      <c r="K14" s="48">
        <v>192</v>
      </c>
      <c r="Z14" s="17"/>
      <c r="AA14" s="17"/>
      <c r="AB14" s="17"/>
      <c r="AC14" s="17"/>
      <c r="AD14" s="49"/>
      <c r="AE14" s="49"/>
      <c r="AF14" s="49"/>
      <c r="AG14" s="50"/>
      <c r="AH14" s="50"/>
      <c r="AI14" s="47"/>
      <c r="AJ14" s="47"/>
      <c r="AK14" s="47"/>
      <c r="AL14" s="48"/>
      <c r="AM14" s="48"/>
      <c r="AN14" s="44"/>
    </row>
    <row r="15" spans="1:40" ht="12" customHeight="1">
      <c r="A15" s="31" t="s">
        <v>87</v>
      </c>
      <c r="B15" s="47">
        <v>45016</v>
      </c>
      <c r="C15" s="47">
        <v>41119</v>
      </c>
      <c r="D15" s="47">
        <v>3628</v>
      </c>
      <c r="E15" s="48">
        <v>116</v>
      </c>
      <c r="F15" s="48">
        <v>153</v>
      </c>
      <c r="G15" s="47">
        <v>46721</v>
      </c>
      <c r="H15" s="47">
        <v>42721</v>
      </c>
      <c r="I15" s="47">
        <v>3722</v>
      </c>
      <c r="J15" s="48">
        <v>119</v>
      </c>
      <c r="K15" s="48">
        <v>159</v>
      </c>
      <c r="Z15" s="17"/>
      <c r="AA15" s="17"/>
      <c r="AB15" s="17"/>
      <c r="AC15" s="17"/>
      <c r="AD15" s="49"/>
      <c r="AE15" s="49"/>
      <c r="AF15" s="49"/>
      <c r="AG15" s="50"/>
      <c r="AH15" s="50"/>
      <c r="AI15" s="47"/>
      <c r="AJ15" s="47"/>
      <c r="AK15" s="47"/>
      <c r="AL15" s="48"/>
      <c r="AM15" s="48"/>
      <c r="AN15" s="44"/>
    </row>
    <row r="16" spans="1:40" ht="12" customHeight="1">
      <c r="A16" s="31" t="s">
        <v>88</v>
      </c>
      <c r="B16" s="47">
        <v>44423</v>
      </c>
      <c r="C16" s="47">
        <v>42031</v>
      </c>
      <c r="D16" s="47">
        <v>2324</v>
      </c>
      <c r="E16" s="48">
        <v>67</v>
      </c>
      <c r="F16" s="48">
        <v>1</v>
      </c>
      <c r="G16" s="47">
        <v>46514</v>
      </c>
      <c r="H16" s="47">
        <v>44126</v>
      </c>
      <c r="I16" s="47">
        <v>2331</v>
      </c>
      <c r="J16" s="48">
        <v>56</v>
      </c>
      <c r="K16" s="48">
        <v>1</v>
      </c>
      <c r="Z16" s="17"/>
      <c r="AA16" s="17"/>
      <c r="AB16" s="17"/>
      <c r="AC16" s="17"/>
      <c r="AD16" s="49"/>
      <c r="AE16" s="49"/>
      <c r="AF16" s="50"/>
      <c r="AG16" s="50"/>
      <c r="AH16" s="50"/>
      <c r="AI16" s="47"/>
      <c r="AJ16" s="47"/>
      <c r="AK16" s="48"/>
      <c r="AL16" s="48"/>
      <c r="AM16" s="48"/>
      <c r="AN16" s="44"/>
    </row>
    <row r="17" spans="1:40" ht="12" customHeight="1">
      <c r="A17" s="31" t="s">
        <v>89</v>
      </c>
      <c r="B17" s="47">
        <v>61332</v>
      </c>
      <c r="C17" s="47">
        <v>59509</v>
      </c>
      <c r="D17" s="47">
        <v>1615</v>
      </c>
      <c r="E17" s="48">
        <v>104</v>
      </c>
      <c r="F17" s="48">
        <v>104</v>
      </c>
      <c r="G17" s="47">
        <v>64770</v>
      </c>
      <c r="H17" s="47">
        <v>62793</v>
      </c>
      <c r="I17" s="47">
        <v>1767</v>
      </c>
      <c r="J17" s="48">
        <v>102</v>
      </c>
      <c r="K17" s="48">
        <v>108</v>
      </c>
      <c r="Z17" s="17"/>
      <c r="AA17" s="17"/>
      <c r="AB17" s="17"/>
      <c r="AC17" s="17"/>
      <c r="AD17" s="49"/>
      <c r="AE17" s="49"/>
      <c r="AF17" s="49"/>
      <c r="AG17" s="50"/>
      <c r="AH17" s="50"/>
      <c r="AI17" s="47"/>
      <c r="AJ17" s="47"/>
      <c r="AK17" s="47"/>
      <c r="AL17" s="48"/>
      <c r="AM17" s="48"/>
      <c r="AN17" s="44"/>
    </row>
    <row r="18" spans="1:40" ht="12" customHeight="1">
      <c r="A18" s="31" t="s">
        <v>90</v>
      </c>
      <c r="B18" s="47">
        <v>31694</v>
      </c>
      <c r="C18" s="47">
        <v>30617</v>
      </c>
      <c r="D18" s="48">
        <v>974</v>
      </c>
      <c r="E18" s="48">
        <v>38</v>
      </c>
      <c r="F18" s="48">
        <v>65</v>
      </c>
      <c r="G18" s="47">
        <v>32822</v>
      </c>
      <c r="H18" s="47">
        <v>31690</v>
      </c>
      <c r="I18" s="48">
        <v>1020</v>
      </c>
      <c r="J18" s="48">
        <v>45</v>
      </c>
      <c r="K18" s="48">
        <v>67</v>
      </c>
      <c r="Z18" s="17"/>
      <c r="AA18" s="17"/>
      <c r="AB18" s="17"/>
      <c r="AC18" s="17"/>
      <c r="AD18" s="49"/>
      <c r="AE18" s="49"/>
      <c r="AF18" s="49"/>
      <c r="AG18" s="50"/>
      <c r="AH18" s="50"/>
      <c r="AI18" s="47"/>
      <c r="AJ18" s="47"/>
      <c r="AK18" s="47"/>
      <c r="AL18" s="48"/>
      <c r="AM18" s="48"/>
      <c r="AN18" s="44"/>
    </row>
    <row r="19" spans="1:40" ht="12" customHeight="1">
      <c r="A19" s="31" t="s">
        <v>91</v>
      </c>
      <c r="B19" s="47">
        <v>24518</v>
      </c>
      <c r="C19" s="47">
        <v>23723</v>
      </c>
      <c r="D19" s="48">
        <v>738</v>
      </c>
      <c r="E19" s="48">
        <v>5</v>
      </c>
      <c r="F19" s="48">
        <v>52</v>
      </c>
      <c r="G19" s="47">
        <v>26097</v>
      </c>
      <c r="H19" s="47">
        <v>25180</v>
      </c>
      <c r="I19" s="48">
        <v>859</v>
      </c>
      <c r="J19" s="48">
        <v>4</v>
      </c>
      <c r="K19" s="48">
        <v>54</v>
      </c>
      <c r="Z19" s="17"/>
      <c r="AA19" s="17"/>
      <c r="AB19" s="17"/>
      <c r="AC19" s="17"/>
      <c r="AD19" s="49"/>
      <c r="AE19" s="49"/>
      <c r="AF19" s="50"/>
      <c r="AG19" s="50"/>
      <c r="AH19" s="50"/>
      <c r="AI19" s="47"/>
      <c r="AJ19" s="47"/>
      <c r="AK19" s="48"/>
      <c r="AL19" s="48"/>
      <c r="AM19" s="48"/>
      <c r="AN19" s="44"/>
    </row>
    <row r="20" spans="1:40" ht="12" customHeight="1">
      <c r="A20" s="31" t="s">
        <v>92</v>
      </c>
      <c r="B20" s="47">
        <v>31078</v>
      </c>
      <c r="C20" s="47">
        <v>29944</v>
      </c>
      <c r="D20" s="47">
        <v>1043</v>
      </c>
      <c r="E20" s="48">
        <v>10</v>
      </c>
      <c r="F20" s="48">
        <v>81</v>
      </c>
      <c r="G20" s="47">
        <v>32577</v>
      </c>
      <c r="H20" s="47">
        <v>31266</v>
      </c>
      <c r="I20" s="47">
        <v>1218</v>
      </c>
      <c r="J20" s="48">
        <v>9</v>
      </c>
      <c r="K20" s="48">
        <v>84</v>
      </c>
      <c r="Z20" s="17"/>
      <c r="AA20" s="17"/>
      <c r="AB20" s="17"/>
      <c r="AC20" s="17"/>
      <c r="AD20" s="49"/>
      <c r="AE20" s="49"/>
      <c r="AF20" s="49"/>
      <c r="AG20" s="50"/>
      <c r="AH20" s="50"/>
      <c r="AI20" s="47"/>
      <c r="AJ20" s="47"/>
      <c r="AK20" s="47"/>
      <c r="AL20" s="48"/>
      <c r="AM20" s="48"/>
      <c r="AN20" s="44"/>
    </row>
    <row r="21" spans="1:40" ht="12" customHeight="1">
      <c r="A21" s="31" t="s">
        <v>93</v>
      </c>
      <c r="B21" s="47">
        <v>10436</v>
      </c>
      <c r="C21" s="47">
        <v>9633</v>
      </c>
      <c r="D21" s="48">
        <v>785</v>
      </c>
      <c r="E21" s="48">
        <v>17</v>
      </c>
      <c r="F21" s="48">
        <v>1</v>
      </c>
      <c r="G21" s="47">
        <v>10495</v>
      </c>
      <c r="H21" s="47">
        <v>9696</v>
      </c>
      <c r="I21" s="48">
        <v>783</v>
      </c>
      <c r="J21" s="48">
        <v>14</v>
      </c>
      <c r="K21" s="48">
        <v>2</v>
      </c>
      <c r="Z21" s="17"/>
      <c r="AA21" s="17"/>
      <c r="AB21" s="17"/>
      <c r="AC21" s="17"/>
      <c r="AD21" s="49"/>
      <c r="AE21" s="49"/>
      <c r="AF21" s="49"/>
      <c r="AG21" s="50"/>
      <c r="AH21" s="50"/>
      <c r="AI21" s="47"/>
      <c r="AJ21" s="47"/>
      <c r="AK21" s="47"/>
      <c r="AL21" s="48"/>
      <c r="AM21" s="48"/>
      <c r="AN21" s="44"/>
    </row>
    <row r="22" spans="1:40" ht="12" customHeight="1">
      <c r="A22" s="31" t="s">
        <v>94</v>
      </c>
      <c r="B22" s="47">
        <v>12903</v>
      </c>
      <c r="C22" s="47">
        <v>12139</v>
      </c>
      <c r="D22" s="48">
        <v>758</v>
      </c>
      <c r="E22" s="48">
        <v>6</v>
      </c>
      <c r="F22" s="48" t="s">
        <v>178</v>
      </c>
      <c r="G22" s="47">
        <v>13789</v>
      </c>
      <c r="H22" s="47">
        <v>13029</v>
      </c>
      <c r="I22" s="48">
        <v>746</v>
      </c>
      <c r="J22" s="48">
        <v>13</v>
      </c>
      <c r="K22" s="48">
        <v>1</v>
      </c>
      <c r="Z22" s="17"/>
      <c r="AA22" s="17"/>
      <c r="AB22" s="17"/>
      <c r="AC22" s="17"/>
      <c r="AD22" s="49"/>
      <c r="AE22" s="49"/>
      <c r="AF22" s="49"/>
      <c r="AG22" s="50"/>
      <c r="AH22" s="50"/>
      <c r="AI22" s="47"/>
      <c r="AJ22" s="47"/>
      <c r="AK22" s="47"/>
      <c r="AL22" s="48"/>
      <c r="AM22" s="48"/>
      <c r="AN22" s="44"/>
    </row>
    <row r="23" spans="1:40" ht="12" customHeight="1">
      <c r="A23" s="31" t="s">
        <v>95</v>
      </c>
      <c r="B23" s="47">
        <v>12468</v>
      </c>
      <c r="C23" s="47">
        <v>12054</v>
      </c>
      <c r="D23" s="48">
        <v>397</v>
      </c>
      <c r="E23" s="48">
        <v>17</v>
      </c>
      <c r="F23" s="48" t="s">
        <v>178</v>
      </c>
      <c r="G23" s="47">
        <v>12858</v>
      </c>
      <c r="H23" s="47">
        <v>12425</v>
      </c>
      <c r="I23" s="48">
        <v>417</v>
      </c>
      <c r="J23" s="48">
        <v>16</v>
      </c>
      <c r="K23" s="48" t="s">
        <v>178</v>
      </c>
      <c r="Z23" s="17"/>
      <c r="AA23" s="17"/>
      <c r="AB23" s="17"/>
      <c r="AC23" s="17"/>
      <c r="AD23" s="49"/>
      <c r="AE23" s="49"/>
      <c r="AF23" s="49"/>
      <c r="AG23" s="50"/>
      <c r="AH23" s="50"/>
      <c r="AI23" s="47"/>
      <c r="AJ23" s="47"/>
      <c r="AK23" s="47"/>
      <c r="AL23" s="48"/>
      <c r="AM23" s="48"/>
      <c r="AN23" s="44"/>
    </row>
    <row r="24" spans="1:40" ht="12" customHeight="1">
      <c r="A24" s="31" t="s">
        <v>96</v>
      </c>
      <c r="B24" s="47">
        <v>5042</v>
      </c>
      <c r="C24" s="47">
        <v>4802</v>
      </c>
      <c r="D24" s="48">
        <v>238</v>
      </c>
      <c r="E24" s="48">
        <v>2</v>
      </c>
      <c r="F24" s="48" t="s">
        <v>178</v>
      </c>
      <c r="G24" s="47">
        <v>5157</v>
      </c>
      <c r="H24" s="47">
        <v>4913</v>
      </c>
      <c r="I24" s="48">
        <v>242</v>
      </c>
      <c r="J24" s="48">
        <v>2</v>
      </c>
      <c r="K24" s="48" t="s">
        <v>178</v>
      </c>
      <c r="Z24" s="17"/>
      <c r="AA24" s="17"/>
      <c r="AB24" s="17"/>
      <c r="AC24" s="17"/>
      <c r="AD24" s="49"/>
      <c r="AE24" s="49"/>
      <c r="AF24" s="49"/>
      <c r="AG24" s="50"/>
      <c r="AH24" s="50"/>
      <c r="AI24" s="47"/>
      <c r="AJ24" s="47"/>
      <c r="AK24" s="47"/>
      <c r="AL24" s="48"/>
      <c r="AM24" s="48"/>
      <c r="AN24" s="44"/>
    </row>
    <row r="25" spans="1:40" ht="12" customHeight="1">
      <c r="A25" s="31" t="s">
        <v>65</v>
      </c>
      <c r="B25" s="47">
        <v>46033</v>
      </c>
      <c r="C25" s="47">
        <v>44103</v>
      </c>
      <c r="D25" s="47">
        <v>1687</v>
      </c>
      <c r="E25" s="48">
        <v>204</v>
      </c>
      <c r="F25" s="48">
        <v>39</v>
      </c>
      <c r="G25" s="47">
        <v>51250</v>
      </c>
      <c r="H25" s="47">
        <v>49273</v>
      </c>
      <c r="I25" s="47">
        <v>1748</v>
      </c>
      <c r="J25" s="48">
        <v>191</v>
      </c>
      <c r="K25" s="48">
        <v>38</v>
      </c>
      <c r="L25" s="48"/>
      <c r="M25" s="48" t="s">
        <v>22</v>
      </c>
      <c r="N25" s="48" t="s">
        <v>22</v>
      </c>
      <c r="O25" s="48" t="s">
        <v>22</v>
      </c>
      <c r="P25" s="48" t="s">
        <v>22</v>
      </c>
      <c r="Z25" s="17"/>
      <c r="AA25" s="17"/>
      <c r="AB25" s="17"/>
      <c r="AC25" s="17"/>
      <c r="AD25" s="49"/>
      <c r="AE25" s="49"/>
      <c r="AF25" s="50"/>
      <c r="AG25" s="50"/>
      <c r="AH25" s="50"/>
      <c r="AI25" s="47"/>
      <c r="AJ25" s="47"/>
      <c r="AK25" s="48"/>
      <c r="AL25" s="48"/>
      <c r="AM25" s="48"/>
      <c r="AN25" s="44"/>
    </row>
    <row r="26" spans="1:40" ht="12" customHeight="1">
      <c r="A26" s="31" t="s">
        <v>69</v>
      </c>
      <c r="B26" s="47">
        <v>10432</v>
      </c>
      <c r="C26" s="47">
        <v>10238</v>
      </c>
      <c r="D26" s="48">
        <v>191</v>
      </c>
      <c r="E26" s="48">
        <v>3</v>
      </c>
      <c r="F26" s="48" t="s">
        <v>178</v>
      </c>
      <c r="G26" s="47">
        <v>11013</v>
      </c>
      <c r="H26" s="47">
        <v>10764</v>
      </c>
      <c r="I26" s="48">
        <v>247</v>
      </c>
      <c r="J26" s="48">
        <v>2</v>
      </c>
      <c r="K26" s="48" t="s">
        <v>178</v>
      </c>
      <c r="L26" s="48"/>
      <c r="M26" s="48" t="s">
        <v>22</v>
      </c>
      <c r="N26" s="48" t="s">
        <v>22</v>
      </c>
      <c r="O26" s="48" t="s">
        <v>22</v>
      </c>
      <c r="P26" s="48" t="s">
        <v>22</v>
      </c>
      <c r="Z26" s="17"/>
      <c r="AA26" s="17"/>
      <c r="AB26" s="17"/>
      <c r="AC26" s="17"/>
      <c r="AD26" s="49"/>
      <c r="AE26" s="49"/>
      <c r="AF26" s="50"/>
      <c r="AG26" s="50"/>
      <c r="AH26" s="50"/>
      <c r="AI26" s="47"/>
      <c r="AJ26" s="47"/>
      <c r="AK26" s="48"/>
      <c r="AL26" s="48"/>
      <c r="AM26" s="48"/>
      <c r="AN26" s="44"/>
    </row>
    <row r="27" spans="1:40" ht="12" customHeight="1">
      <c r="A27" s="31" t="s">
        <v>66</v>
      </c>
      <c r="B27" s="48" t="s">
        <v>22</v>
      </c>
      <c r="C27" s="48" t="s">
        <v>22</v>
      </c>
      <c r="D27" s="48" t="s">
        <v>22</v>
      </c>
      <c r="E27" s="48" t="s">
        <v>22</v>
      </c>
      <c r="F27" s="48" t="s">
        <v>22</v>
      </c>
      <c r="G27" s="48" t="s">
        <v>22</v>
      </c>
      <c r="H27" s="48" t="s">
        <v>22</v>
      </c>
      <c r="I27" s="48" t="s">
        <v>22</v>
      </c>
      <c r="J27" s="48" t="s">
        <v>22</v>
      </c>
      <c r="K27" s="48" t="s">
        <v>22</v>
      </c>
      <c r="L27" s="48"/>
      <c r="M27" s="48" t="s">
        <v>22</v>
      </c>
      <c r="N27" s="48" t="s">
        <v>22</v>
      </c>
      <c r="O27" s="48" t="s">
        <v>22</v>
      </c>
      <c r="P27" s="48" t="s">
        <v>22</v>
      </c>
      <c r="Z27" s="17"/>
      <c r="AA27" s="17"/>
      <c r="AB27" s="17"/>
      <c r="AC27" s="17"/>
      <c r="AD27" s="49"/>
      <c r="AE27" s="49"/>
      <c r="AF27" s="50"/>
      <c r="AG27" s="50"/>
      <c r="AH27" s="50"/>
      <c r="AI27" s="47"/>
      <c r="AJ27" s="47"/>
      <c r="AK27" s="48"/>
      <c r="AL27" s="48"/>
      <c r="AM27" s="48"/>
      <c r="AN27" s="44"/>
    </row>
    <row r="28" spans="1:40" ht="12" customHeight="1">
      <c r="A28" s="31" t="s">
        <v>67</v>
      </c>
      <c r="B28" s="48" t="s">
        <v>22</v>
      </c>
      <c r="C28" s="48" t="s">
        <v>22</v>
      </c>
      <c r="D28" s="48" t="s">
        <v>22</v>
      </c>
      <c r="E28" s="48" t="s">
        <v>22</v>
      </c>
      <c r="F28" s="48" t="s">
        <v>22</v>
      </c>
      <c r="G28" s="48" t="s">
        <v>22</v>
      </c>
      <c r="H28" s="48" t="s">
        <v>22</v>
      </c>
      <c r="I28" s="48" t="s">
        <v>22</v>
      </c>
      <c r="J28" s="48" t="s">
        <v>22</v>
      </c>
      <c r="K28" s="48" t="s">
        <v>22</v>
      </c>
      <c r="L28" s="48"/>
      <c r="M28" s="48" t="s">
        <v>22</v>
      </c>
      <c r="N28" s="48" t="s">
        <v>22</v>
      </c>
      <c r="O28" s="48" t="s">
        <v>22</v>
      </c>
      <c r="P28" s="48" t="s">
        <v>22</v>
      </c>
      <c r="Z28" s="17"/>
      <c r="AA28" s="17"/>
      <c r="AB28" s="17"/>
      <c r="AC28" s="17"/>
      <c r="AD28" s="49"/>
      <c r="AE28" s="49"/>
      <c r="AF28" s="50"/>
      <c r="AG28" s="50"/>
      <c r="AH28" s="50"/>
      <c r="AI28" s="47"/>
      <c r="AJ28" s="47"/>
      <c r="AK28" s="48"/>
      <c r="AL28" s="48"/>
      <c r="AM28" s="48"/>
      <c r="AN28" s="44"/>
    </row>
    <row r="29" spans="1:40" ht="12" customHeight="1">
      <c r="A29" s="31" t="s">
        <v>68</v>
      </c>
      <c r="B29" s="47" t="s">
        <v>22</v>
      </c>
      <c r="C29" s="48" t="s">
        <v>22</v>
      </c>
      <c r="D29" s="48" t="s">
        <v>22</v>
      </c>
      <c r="E29" s="48" t="s">
        <v>22</v>
      </c>
      <c r="F29" s="48" t="s">
        <v>22</v>
      </c>
      <c r="G29" s="47" t="s">
        <v>22</v>
      </c>
      <c r="H29" s="48" t="s">
        <v>22</v>
      </c>
      <c r="I29" s="48" t="s">
        <v>22</v>
      </c>
      <c r="J29" s="48" t="s">
        <v>22</v>
      </c>
      <c r="K29" s="48" t="s">
        <v>22</v>
      </c>
      <c r="L29" s="48"/>
      <c r="M29" s="48" t="s">
        <v>22</v>
      </c>
      <c r="N29" s="48" t="s">
        <v>22</v>
      </c>
      <c r="O29" s="48" t="s">
        <v>22</v>
      </c>
      <c r="P29" s="48" t="s">
        <v>22</v>
      </c>
      <c r="Z29" s="17"/>
      <c r="AA29" s="17"/>
      <c r="AB29" s="17"/>
      <c r="AC29" s="17"/>
      <c r="AD29" s="49"/>
      <c r="AE29" s="49"/>
      <c r="AF29" s="50"/>
      <c r="AG29" s="50"/>
      <c r="AH29" s="50"/>
      <c r="AI29" s="47"/>
      <c r="AJ29" s="47"/>
      <c r="AK29" s="48"/>
      <c r="AL29" s="48"/>
      <c r="AM29" s="48"/>
      <c r="AN29" s="44"/>
    </row>
    <row r="30" spans="1:40" ht="12" customHeight="1">
      <c r="A30" s="31" t="s">
        <v>168</v>
      </c>
      <c r="B30" s="47">
        <v>6288</v>
      </c>
      <c r="C30" s="47">
        <v>5983</v>
      </c>
      <c r="D30" s="48">
        <v>292</v>
      </c>
      <c r="E30" s="48">
        <v>2</v>
      </c>
      <c r="F30" s="48">
        <v>11</v>
      </c>
      <c r="G30" s="47">
        <v>6337</v>
      </c>
      <c r="H30" s="47">
        <v>5971</v>
      </c>
      <c r="I30" s="48">
        <v>352</v>
      </c>
      <c r="J30" s="48" t="s">
        <v>178</v>
      </c>
      <c r="K30" s="48">
        <v>14</v>
      </c>
      <c r="L30" s="48"/>
      <c r="M30" s="48" t="s">
        <v>22</v>
      </c>
      <c r="N30" s="48" t="s">
        <v>22</v>
      </c>
      <c r="O30" s="48" t="s">
        <v>22</v>
      </c>
      <c r="P30" s="48" t="s">
        <v>22</v>
      </c>
      <c r="Z30" s="17"/>
      <c r="AA30" s="17"/>
      <c r="AB30" s="17"/>
      <c r="AC30" s="17"/>
      <c r="AD30" s="49"/>
      <c r="AE30" s="49"/>
      <c r="AF30" s="50"/>
      <c r="AG30" s="50"/>
      <c r="AH30" s="50"/>
      <c r="AI30" s="47"/>
      <c r="AJ30" s="47"/>
      <c r="AK30" s="48"/>
      <c r="AL30" s="48"/>
      <c r="AM30" s="48"/>
      <c r="AN30" s="44"/>
    </row>
    <row r="31" spans="1:40" ht="12" customHeight="1">
      <c r="A31" s="31" t="s">
        <v>71</v>
      </c>
      <c r="B31" s="47">
        <v>14841</v>
      </c>
      <c r="C31" s="47">
        <v>14511</v>
      </c>
      <c r="D31" s="48">
        <v>323</v>
      </c>
      <c r="E31" s="48">
        <v>1</v>
      </c>
      <c r="F31" s="48">
        <v>6</v>
      </c>
      <c r="G31" s="47">
        <v>16094</v>
      </c>
      <c r="H31" s="47">
        <v>15741</v>
      </c>
      <c r="I31" s="48">
        <v>343</v>
      </c>
      <c r="J31" s="48">
        <v>3</v>
      </c>
      <c r="K31" s="48">
        <v>7</v>
      </c>
      <c r="L31" s="48"/>
      <c r="M31" s="48" t="s">
        <v>22</v>
      </c>
      <c r="N31" s="48" t="s">
        <v>22</v>
      </c>
      <c r="O31" s="48" t="s">
        <v>22</v>
      </c>
      <c r="P31" s="48" t="s">
        <v>22</v>
      </c>
      <c r="Z31" s="17"/>
      <c r="AA31" s="17"/>
      <c r="AB31" s="17"/>
      <c r="AC31" s="17"/>
      <c r="AD31" s="49"/>
      <c r="AE31" s="49"/>
      <c r="AF31" s="50"/>
      <c r="AG31" s="50"/>
      <c r="AH31" s="50"/>
      <c r="AI31" s="47"/>
      <c r="AJ31" s="47"/>
      <c r="AK31" s="48"/>
      <c r="AL31" s="48"/>
      <c r="AM31" s="48"/>
      <c r="AN31" s="44"/>
    </row>
    <row r="32" spans="1:40" ht="12" customHeight="1">
      <c r="A32" s="31" t="s">
        <v>72</v>
      </c>
      <c r="B32" s="48" t="s">
        <v>22</v>
      </c>
      <c r="C32" s="48" t="s">
        <v>22</v>
      </c>
      <c r="D32" s="48" t="s">
        <v>22</v>
      </c>
      <c r="E32" s="48" t="s">
        <v>22</v>
      </c>
      <c r="F32" s="48" t="s">
        <v>22</v>
      </c>
      <c r="G32" s="48" t="s">
        <v>22</v>
      </c>
      <c r="H32" s="48" t="s">
        <v>22</v>
      </c>
      <c r="I32" s="48" t="s">
        <v>22</v>
      </c>
      <c r="J32" s="48" t="s">
        <v>22</v>
      </c>
      <c r="K32" s="48" t="s">
        <v>22</v>
      </c>
      <c r="L32" s="48"/>
      <c r="M32" s="48" t="s">
        <v>22</v>
      </c>
      <c r="N32" s="48" t="s">
        <v>22</v>
      </c>
      <c r="O32" s="48" t="s">
        <v>22</v>
      </c>
      <c r="P32" s="48" t="s">
        <v>22</v>
      </c>
      <c r="U32" s="20"/>
      <c r="X32" s="20"/>
      <c r="Y32" s="20"/>
      <c r="Z32" s="20"/>
      <c r="AA32" s="20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</row>
    <row r="33" spans="1:28" ht="12" customHeight="1">
      <c r="A33" s="31" t="s">
        <v>73</v>
      </c>
      <c r="B33" s="47">
        <v>13323</v>
      </c>
      <c r="C33" s="47">
        <v>13132</v>
      </c>
      <c r="D33" s="48">
        <v>174</v>
      </c>
      <c r="E33" s="48">
        <v>7</v>
      </c>
      <c r="F33" s="48">
        <v>10</v>
      </c>
      <c r="G33" s="47">
        <v>14128</v>
      </c>
      <c r="H33" s="47">
        <v>13880</v>
      </c>
      <c r="I33" s="48">
        <v>230</v>
      </c>
      <c r="J33" s="48">
        <v>3</v>
      </c>
      <c r="K33" s="48">
        <v>15</v>
      </c>
      <c r="L33" s="48"/>
      <c r="M33" s="48" t="s">
        <v>22</v>
      </c>
      <c r="N33" s="48" t="s">
        <v>22</v>
      </c>
      <c r="O33" s="48" t="s">
        <v>22</v>
      </c>
      <c r="P33" s="48" t="s">
        <v>22</v>
      </c>
      <c r="U33" s="20"/>
      <c r="X33" s="20"/>
      <c r="Y33" s="20"/>
      <c r="Z33" s="20"/>
      <c r="AA33" s="20"/>
      <c r="AB33" s="44"/>
    </row>
    <row r="34" spans="1:28" ht="12" customHeight="1">
      <c r="A34" s="31" t="s">
        <v>169</v>
      </c>
      <c r="B34" s="3" t="s">
        <v>22</v>
      </c>
      <c r="C34" s="3" t="s">
        <v>22</v>
      </c>
      <c r="D34" s="3" t="s">
        <v>22</v>
      </c>
      <c r="E34" s="3" t="s">
        <v>22</v>
      </c>
      <c r="F34" s="3" t="s">
        <v>22</v>
      </c>
      <c r="G34" s="3" t="s">
        <v>22</v>
      </c>
      <c r="H34" s="3" t="s">
        <v>22</v>
      </c>
      <c r="I34" s="3" t="s">
        <v>22</v>
      </c>
      <c r="J34" s="3" t="s">
        <v>22</v>
      </c>
      <c r="K34" s="3" t="s">
        <v>22</v>
      </c>
      <c r="L34" s="48"/>
      <c r="M34" s="48"/>
      <c r="N34" s="48"/>
      <c r="O34" s="48"/>
      <c r="P34" s="48"/>
      <c r="U34" s="20"/>
      <c r="X34" s="20"/>
      <c r="Y34" s="20"/>
      <c r="Z34" s="20"/>
      <c r="AA34" s="20"/>
      <c r="AB34" s="44"/>
    </row>
    <row r="35" spans="1:28" ht="12" customHeight="1">
      <c r="A35" s="18" t="s">
        <v>194</v>
      </c>
      <c r="B35" s="2">
        <v>14507</v>
      </c>
      <c r="C35" s="2">
        <v>14140</v>
      </c>
      <c r="D35" s="3">
        <v>352</v>
      </c>
      <c r="E35" s="3">
        <v>6</v>
      </c>
      <c r="F35" s="3">
        <v>9</v>
      </c>
      <c r="G35" s="2">
        <v>15788</v>
      </c>
      <c r="H35" s="2">
        <v>15283</v>
      </c>
      <c r="I35" s="3">
        <v>486</v>
      </c>
      <c r="J35" s="3">
        <v>9</v>
      </c>
      <c r="K35" s="3">
        <v>10</v>
      </c>
      <c r="L35" s="3"/>
      <c r="M35" s="3" t="s">
        <v>22</v>
      </c>
      <c r="N35" s="3" t="s">
        <v>22</v>
      </c>
      <c r="O35" s="3" t="s">
        <v>22</v>
      </c>
      <c r="P35" s="3" t="s">
        <v>22</v>
      </c>
      <c r="U35" s="20"/>
      <c r="X35" s="20"/>
      <c r="Y35" s="20"/>
      <c r="Z35" s="20"/>
      <c r="AA35" s="20"/>
      <c r="AB35" s="44"/>
    </row>
    <row r="36" spans="1:28" ht="12" customHeight="1">
      <c r="A36" s="136" t="s">
        <v>31</v>
      </c>
      <c r="B36" s="135" t="s">
        <v>76</v>
      </c>
      <c r="C36" s="135"/>
      <c r="D36" s="135"/>
      <c r="E36" s="135"/>
      <c r="F36" s="135"/>
      <c r="G36" s="135"/>
      <c r="H36" s="135"/>
      <c r="I36" s="135"/>
      <c r="J36" s="135"/>
      <c r="K36" s="135"/>
      <c r="U36" s="20"/>
      <c r="W36" s="51"/>
      <c r="X36" s="51"/>
      <c r="Y36" s="51"/>
      <c r="Z36" s="51"/>
      <c r="AA36" s="51"/>
      <c r="AB36" s="44"/>
    </row>
    <row r="37" spans="1:28" ht="12" customHeight="1">
      <c r="A37" s="136"/>
      <c r="B37" s="54" t="s">
        <v>1</v>
      </c>
      <c r="C37" s="54" t="s">
        <v>57</v>
      </c>
      <c r="D37" s="54" t="s">
        <v>58</v>
      </c>
      <c r="E37" s="54" t="s">
        <v>77</v>
      </c>
      <c r="F37" s="54" t="s">
        <v>78</v>
      </c>
      <c r="G37" s="54" t="s">
        <v>1</v>
      </c>
      <c r="H37" s="54" t="s">
        <v>57</v>
      </c>
      <c r="I37" s="54" t="s">
        <v>58</v>
      </c>
      <c r="J37" s="54" t="s">
        <v>77</v>
      </c>
      <c r="K37" s="54" t="s">
        <v>78</v>
      </c>
      <c r="L37" s="54"/>
      <c r="M37" s="54"/>
      <c r="N37" s="54"/>
      <c r="O37" s="54"/>
      <c r="P37" s="54"/>
      <c r="U37" s="20"/>
      <c r="W37" s="47"/>
      <c r="X37" s="47"/>
      <c r="Y37" s="47"/>
      <c r="Z37" s="47"/>
      <c r="AA37" s="47"/>
      <c r="AB37" s="44"/>
    </row>
    <row r="38" spans="1:28" ht="12" customHeight="1">
      <c r="A38" s="136"/>
      <c r="B38" s="136">
        <v>2011</v>
      </c>
      <c r="C38" s="136"/>
      <c r="D38" s="136"/>
      <c r="E38" s="136"/>
      <c r="F38" s="136"/>
      <c r="G38" s="143">
        <v>2012</v>
      </c>
      <c r="H38" s="143"/>
      <c r="I38" s="143"/>
      <c r="J38" s="143"/>
      <c r="K38" s="143"/>
      <c r="L38" s="135"/>
      <c r="M38" s="135"/>
      <c r="N38" s="135"/>
      <c r="O38" s="135"/>
      <c r="P38" s="135"/>
      <c r="T38" s="20"/>
      <c r="U38" s="47"/>
      <c r="V38" s="47"/>
      <c r="W38" s="47"/>
      <c r="X38" s="47"/>
      <c r="Y38" s="47"/>
      <c r="Z38" s="47"/>
      <c r="AA38" s="47"/>
      <c r="AB38" s="44"/>
    </row>
    <row r="39" spans="1:28" ht="12" customHeight="1">
      <c r="A39" s="51" t="s">
        <v>75</v>
      </c>
      <c r="B39" s="52">
        <v>944033</v>
      </c>
      <c r="C39" s="51">
        <f>SUM(C40:C69)</f>
        <v>894194</v>
      </c>
      <c r="D39" s="51">
        <f>SUM(D40:D69)</f>
        <v>46200</v>
      </c>
      <c r="E39" s="51">
        <f>SUM(E40:E69)</f>
        <v>1118</v>
      </c>
      <c r="F39" s="51">
        <f>SUM(F40:F69)</f>
        <v>2521</v>
      </c>
      <c r="G39" s="51">
        <v>981474</v>
      </c>
      <c r="H39" s="51">
        <v>927312</v>
      </c>
      <c r="I39" s="51">
        <v>50837</v>
      </c>
      <c r="J39" s="51">
        <v>741</v>
      </c>
      <c r="K39" s="51">
        <v>2584</v>
      </c>
      <c r="R39" s="51"/>
      <c r="S39" s="51"/>
      <c r="T39" s="51"/>
      <c r="U39" s="51"/>
      <c r="V39" s="51"/>
      <c r="W39" s="51"/>
      <c r="X39" s="51"/>
      <c r="Y39" s="47"/>
      <c r="Z39" s="47"/>
      <c r="AA39" s="47"/>
      <c r="AB39" s="44"/>
    </row>
    <row r="40" spans="1:29" ht="12" customHeight="1">
      <c r="A40" s="31" t="s">
        <v>79</v>
      </c>
      <c r="B40" s="20">
        <v>112382</v>
      </c>
      <c r="C40" s="47">
        <v>102210</v>
      </c>
      <c r="D40" s="47">
        <v>9050</v>
      </c>
      <c r="E40" s="47">
        <v>139</v>
      </c>
      <c r="F40" s="47">
        <v>983</v>
      </c>
      <c r="G40" s="20">
        <v>113879</v>
      </c>
      <c r="H40" s="47">
        <v>103688</v>
      </c>
      <c r="I40" s="47">
        <v>9472</v>
      </c>
      <c r="J40" s="47">
        <v>84</v>
      </c>
      <c r="K40" s="47">
        <v>635</v>
      </c>
      <c r="R40" s="47"/>
      <c r="S40" s="47"/>
      <c r="T40" s="47"/>
      <c r="U40" s="47"/>
      <c r="V40" s="47"/>
      <c r="W40" s="47"/>
      <c r="X40" s="47"/>
      <c r="Y40" s="47"/>
      <c r="Z40" s="51"/>
      <c r="AA40" s="51"/>
      <c r="AB40" s="51"/>
      <c r="AC40" s="51"/>
    </row>
    <row r="41" spans="1:29" ht="12" customHeight="1">
      <c r="A41" s="31" t="s">
        <v>33</v>
      </c>
      <c r="B41" s="20">
        <v>45645</v>
      </c>
      <c r="C41" s="47">
        <v>43426</v>
      </c>
      <c r="D41" s="47">
        <v>2070</v>
      </c>
      <c r="E41" s="48">
        <v>18</v>
      </c>
      <c r="F41" s="48">
        <v>131</v>
      </c>
      <c r="G41" s="20">
        <v>46971</v>
      </c>
      <c r="H41" s="47">
        <v>44628</v>
      </c>
      <c r="I41" s="47">
        <v>2196</v>
      </c>
      <c r="J41" s="48">
        <v>13</v>
      </c>
      <c r="K41" s="48">
        <v>134</v>
      </c>
      <c r="R41" s="47"/>
      <c r="S41" s="47"/>
      <c r="T41" s="47"/>
      <c r="U41" s="48"/>
      <c r="V41" s="48"/>
      <c r="W41" s="48"/>
      <c r="X41" s="48"/>
      <c r="Y41" s="47"/>
      <c r="Z41" s="47"/>
      <c r="AA41" s="47"/>
      <c r="AB41" s="47"/>
      <c r="AC41" s="47"/>
    </row>
    <row r="42" spans="1:29" ht="12" customHeight="1">
      <c r="A42" s="31" t="s">
        <v>80</v>
      </c>
      <c r="B42" s="20">
        <v>85892</v>
      </c>
      <c r="C42" s="47">
        <v>79326</v>
      </c>
      <c r="D42" s="47">
        <v>6259</v>
      </c>
      <c r="E42" s="48">
        <v>132</v>
      </c>
      <c r="F42" s="48">
        <v>175</v>
      </c>
      <c r="G42" s="20">
        <v>87037</v>
      </c>
      <c r="H42" s="47">
        <v>80134</v>
      </c>
      <c r="I42" s="47">
        <v>6616</v>
      </c>
      <c r="J42" s="48">
        <v>105</v>
      </c>
      <c r="K42" s="48">
        <v>182</v>
      </c>
      <c r="R42" s="47"/>
      <c r="S42" s="47"/>
      <c r="T42" s="47"/>
      <c r="U42" s="48"/>
      <c r="V42" s="48"/>
      <c r="W42" s="48"/>
      <c r="X42" s="48"/>
      <c r="Y42" s="47"/>
      <c r="Z42" s="47"/>
      <c r="AA42" s="47"/>
      <c r="AB42" s="48"/>
      <c r="AC42" s="48"/>
    </row>
    <row r="43" spans="1:29" ht="12" customHeight="1">
      <c r="A43" s="31" t="s">
        <v>81</v>
      </c>
      <c r="B43" s="20">
        <v>15815</v>
      </c>
      <c r="C43" s="47">
        <v>15136</v>
      </c>
      <c r="D43" s="47">
        <v>612</v>
      </c>
      <c r="E43" s="48">
        <v>4</v>
      </c>
      <c r="F43" s="48">
        <v>63</v>
      </c>
      <c r="G43" s="20">
        <v>15976</v>
      </c>
      <c r="H43" s="47">
        <v>15275</v>
      </c>
      <c r="I43" s="47">
        <v>636</v>
      </c>
      <c r="J43" s="48">
        <v>1</v>
      </c>
      <c r="K43" s="48">
        <v>64</v>
      </c>
      <c r="R43" s="47"/>
      <c r="S43" s="47"/>
      <c r="T43" s="47"/>
      <c r="U43" s="48"/>
      <c r="V43" s="48"/>
      <c r="W43" s="48"/>
      <c r="X43" s="48"/>
      <c r="Y43" s="47"/>
      <c r="Z43" s="47"/>
      <c r="AA43" s="47"/>
      <c r="AB43" s="48"/>
      <c r="AC43" s="48"/>
    </row>
    <row r="44" spans="1:29" ht="12" customHeight="1">
      <c r="A44" s="31" t="s">
        <v>82</v>
      </c>
      <c r="B44" s="20">
        <v>26340</v>
      </c>
      <c r="C44" s="47">
        <v>24466</v>
      </c>
      <c r="D44" s="47">
        <v>1759</v>
      </c>
      <c r="E44" s="48">
        <v>29</v>
      </c>
      <c r="F44" s="48">
        <v>86</v>
      </c>
      <c r="G44" s="20">
        <v>26962</v>
      </c>
      <c r="H44" s="47">
        <v>24984</v>
      </c>
      <c r="I44" s="47">
        <v>1888</v>
      </c>
      <c r="J44" s="48">
        <v>6</v>
      </c>
      <c r="K44" s="48">
        <v>84</v>
      </c>
      <c r="R44" s="47"/>
      <c r="S44" s="47"/>
      <c r="T44" s="47"/>
      <c r="U44" s="48"/>
      <c r="V44" s="48"/>
      <c r="W44" s="48"/>
      <c r="X44" s="48"/>
      <c r="Y44" s="47"/>
      <c r="Z44" s="47"/>
      <c r="AA44" s="47"/>
      <c r="AB44" s="48"/>
      <c r="AC44" s="48"/>
    </row>
    <row r="45" spans="1:29" ht="12" customHeight="1">
      <c r="A45" s="31" t="s">
        <v>83</v>
      </c>
      <c r="B45" s="20">
        <v>50395</v>
      </c>
      <c r="C45" s="47">
        <f>25934+12229+10264</f>
        <v>48427</v>
      </c>
      <c r="D45" s="47">
        <f>1311+299+229</f>
        <v>1839</v>
      </c>
      <c r="E45" s="48">
        <f>5+4+1</f>
        <v>10</v>
      </c>
      <c r="F45" s="48">
        <f>98+10+11</f>
        <v>119</v>
      </c>
      <c r="G45" s="20">
        <v>52386</v>
      </c>
      <c r="H45" s="47">
        <v>50235</v>
      </c>
      <c r="I45" s="47">
        <v>2016</v>
      </c>
      <c r="J45" s="48">
        <v>8</v>
      </c>
      <c r="K45" s="48">
        <v>127</v>
      </c>
      <c r="R45" s="47"/>
      <c r="S45" s="47"/>
      <c r="T45" s="47"/>
      <c r="U45" s="48"/>
      <c r="V45" s="48"/>
      <c r="W45" s="48"/>
      <c r="X45" s="48"/>
      <c r="Y45" s="47"/>
      <c r="Z45" s="47"/>
      <c r="AA45" s="47"/>
      <c r="AB45" s="48"/>
      <c r="AC45" s="48"/>
    </row>
    <row r="46" spans="1:29" ht="12" customHeight="1">
      <c r="A46" s="31" t="s">
        <v>84</v>
      </c>
      <c r="B46" s="20">
        <v>15123</v>
      </c>
      <c r="C46" s="47">
        <v>14245</v>
      </c>
      <c r="D46" s="47">
        <v>803</v>
      </c>
      <c r="E46" s="48">
        <v>10</v>
      </c>
      <c r="F46" s="48">
        <v>65</v>
      </c>
      <c r="G46" s="20">
        <v>15329</v>
      </c>
      <c r="H46" s="47">
        <v>14468</v>
      </c>
      <c r="I46" s="47">
        <v>895</v>
      </c>
      <c r="J46" s="48">
        <v>2</v>
      </c>
      <c r="K46" s="48">
        <v>-36</v>
      </c>
      <c r="R46" s="47"/>
      <c r="S46" s="47"/>
      <c r="T46" s="47"/>
      <c r="U46" s="48"/>
      <c r="V46" s="48"/>
      <c r="W46" s="48"/>
      <c r="X46" s="48"/>
      <c r="Y46" s="47"/>
      <c r="Z46" s="47"/>
      <c r="AA46" s="47"/>
      <c r="AB46" s="48"/>
      <c r="AC46" s="48"/>
    </row>
    <row r="47" spans="1:29" ht="12" customHeight="1">
      <c r="A47" s="31" t="s">
        <v>85</v>
      </c>
      <c r="B47" s="20">
        <v>23116</v>
      </c>
      <c r="C47" s="47">
        <f>14798+912+5979</f>
        <v>21689</v>
      </c>
      <c r="D47" s="47">
        <f>1154+16+132</f>
        <v>1302</v>
      </c>
      <c r="E47" s="48">
        <f>9+0+2</f>
        <v>11</v>
      </c>
      <c r="F47" s="48">
        <f>112+0+2</f>
        <v>114</v>
      </c>
      <c r="G47" s="20">
        <v>23423</v>
      </c>
      <c r="H47" s="47">
        <v>21939</v>
      </c>
      <c r="I47" s="47">
        <v>1359</v>
      </c>
      <c r="J47" s="48">
        <v>3</v>
      </c>
      <c r="K47" s="48">
        <v>122</v>
      </c>
      <c r="R47" s="47"/>
      <c r="S47" s="47"/>
      <c r="T47" s="47"/>
      <c r="U47" s="48"/>
      <c r="V47" s="48"/>
      <c r="W47" s="48"/>
      <c r="X47" s="48"/>
      <c r="Y47" s="48"/>
      <c r="Z47" s="47"/>
      <c r="AA47" s="47"/>
      <c r="AB47" s="48"/>
      <c r="AC47" s="48"/>
    </row>
    <row r="48" spans="1:29" ht="12" customHeight="1">
      <c r="A48" s="31" t="s">
        <v>86</v>
      </c>
      <c r="B48" s="20">
        <v>136628</v>
      </c>
      <c r="C48" s="47">
        <f>111099+20405</f>
        <v>131504</v>
      </c>
      <c r="D48" s="47">
        <f>4537+194</f>
        <v>4731</v>
      </c>
      <c r="E48" s="48">
        <f>195+2</f>
        <v>197</v>
      </c>
      <c r="F48" s="48">
        <f>190+6</f>
        <v>196</v>
      </c>
      <c r="G48" s="20">
        <v>139011</v>
      </c>
      <c r="H48" s="47">
        <v>133281</v>
      </c>
      <c r="I48" s="47">
        <v>5402</v>
      </c>
      <c r="J48" s="48">
        <v>129</v>
      </c>
      <c r="K48" s="48">
        <v>199</v>
      </c>
      <c r="R48" s="47"/>
      <c r="S48" s="47"/>
      <c r="T48" s="47"/>
      <c r="U48" s="48"/>
      <c r="V48" s="48"/>
      <c r="W48" s="48"/>
      <c r="X48" s="48"/>
      <c r="Y48" s="47"/>
      <c r="Z48" s="47"/>
      <c r="AA48" s="47"/>
      <c r="AB48" s="48"/>
      <c r="AC48" s="48"/>
    </row>
    <row r="49" spans="1:29" ht="12" customHeight="1">
      <c r="A49" s="31" t="s">
        <v>87</v>
      </c>
      <c r="B49" s="20">
        <v>50007</v>
      </c>
      <c r="C49" s="47">
        <v>45924</v>
      </c>
      <c r="D49" s="47">
        <v>3805</v>
      </c>
      <c r="E49" s="48">
        <v>116</v>
      </c>
      <c r="F49" s="48">
        <v>162</v>
      </c>
      <c r="G49" s="20">
        <v>53792</v>
      </c>
      <c r="H49" s="47">
        <v>49524</v>
      </c>
      <c r="I49" s="47">
        <v>4049</v>
      </c>
      <c r="J49" s="48">
        <v>63</v>
      </c>
      <c r="K49" s="48">
        <v>156</v>
      </c>
      <c r="R49" s="47"/>
      <c r="S49" s="47"/>
      <c r="T49" s="47"/>
      <c r="U49" s="48"/>
      <c r="V49" s="48"/>
      <c r="W49" s="48"/>
      <c r="X49" s="48"/>
      <c r="Y49" s="47"/>
      <c r="Z49" s="47"/>
      <c r="AA49" s="47"/>
      <c r="AB49" s="48"/>
      <c r="AC49" s="48"/>
    </row>
    <row r="50" spans="1:29" ht="12" customHeight="1">
      <c r="A50" s="31" t="s">
        <v>88</v>
      </c>
      <c r="B50" s="20">
        <v>46421</v>
      </c>
      <c r="C50" s="47">
        <v>44035</v>
      </c>
      <c r="D50" s="47">
        <v>2331</v>
      </c>
      <c r="E50" s="48">
        <v>52</v>
      </c>
      <c r="F50" s="48">
        <v>3</v>
      </c>
      <c r="G50" s="20">
        <v>46709</v>
      </c>
      <c r="H50" s="47">
        <v>44268</v>
      </c>
      <c r="I50" s="47">
        <v>2397</v>
      </c>
      <c r="J50" s="48">
        <v>42</v>
      </c>
      <c r="K50" s="48">
        <v>2</v>
      </c>
      <c r="R50" s="47"/>
      <c r="S50" s="47"/>
      <c r="T50" s="47"/>
      <c r="U50" s="48"/>
      <c r="V50" s="48"/>
      <c r="W50" s="48"/>
      <c r="X50" s="48"/>
      <c r="Y50" s="48"/>
      <c r="Z50" s="47"/>
      <c r="AA50" s="47"/>
      <c r="AB50" s="48"/>
      <c r="AC50" s="48"/>
    </row>
    <row r="51" spans="1:29" ht="12" customHeight="1">
      <c r="A51" s="31" t="s">
        <v>89</v>
      </c>
      <c r="B51" s="20">
        <v>67947</v>
      </c>
      <c r="C51" s="47">
        <v>65886</v>
      </c>
      <c r="D51" s="47">
        <v>1850</v>
      </c>
      <c r="E51" s="48">
        <v>97</v>
      </c>
      <c r="F51" s="48">
        <v>114</v>
      </c>
      <c r="G51" s="20">
        <v>71705</v>
      </c>
      <c r="H51" s="47">
        <v>69308</v>
      </c>
      <c r="I51" s="47">
        <v>2181</v>
      </c>
      <c r="J51" s="48">
        <v>103</v>
      </c>
      <c r="K51" s="48">
        <v>113</v>
      </c>
      <c r="R51" s="47"/>
      <c r="S51" s="47"/>
      <c r="T51" s="47"/>
      <c r="U51" s="48"/>
      <c r="V51" s="48"/>
      <c r="W51" s="48"/>
      <c r="X51" s="48"/>
      <c r="Y51" s="48"/>
      <c r="Z51" s="47"/>
      <c r="AA51" s="47"/>
      <c r="AB51" s="48"/>
      <c r="AC51" s="48"/>
    </row>
    <row r="52" spans="1:29" ht="12" customHeight="1">
      <c r="A52" s="31" t="s">
        <v>90</v>
      </c>
      <c r="B52" s="20">
        <v>33838</v>
      </c>
      <c r="C52" s="47">
        <v>32625</v>
      </c>
      <c r="D52" s="47">
        <v>1087</v>
      </c>
      <c r="E52" s="48">
        <v>59</v>
      </c>
      <c r="F52" s="48">
        <v>67</v>
      </c>
      <c r="G52" s="20">
        <v>34428</v>
      </c>
      <c r="H52" s="47">
        <v>32950</v>
      </c>
      <c r="I52" s="47">
        <v>1394</v>
      </c>
      <c r="J52" s="48">
        <v>15</v>
      </c>
      <c r="K52" s="48">
        <v>69</v>
      </c>
      <c r="R52" s="47"/>
      <c r="S52" s="47"/>
      <c r="T52" s="47"/>
      <c r="U52" s="48"/>
      <c r="V52" s="48"/>
      <c r="W52" s="48"/>
      <c r="X52" s="48"/>
      <c r="Y52" s="48"/>
      <c r="Z52" s="47"/>
      <c r="AA52" s="47"/>
      <c r="AB52" s="48"/>
      <c r="AC52" s="48"/>
    </row>
    <row r="53" spans="1:29" ht="12" customHeight="1">
      <c r="A53" s="31" t="s">
        <v>91</v>
      </c>
      <c r="B53" s="20">
        <v>27743</v>
      </c>
      <c r="C53" s="47">
        <v>26695</v>
      </c>
      <c r="D53" s="48">
        <v>984</v>
      </c>
      <c r="E53" s="48">
        <v>5</v>
      </c>
      <c r="F53" s="48">
        <v>59</v>
      </c>
      <c r="G53" s="20">
        <v>32306</v>
      </c>
      <c r="H53" s="47">
        <v>31150</v>
      </c>
      <c r="I53" s="114">
        <v>1086</v>
      </c>
      <c r="J53" s="48">
        <v>5</v>
      </c>
      <c r="K53" s="48">
        <v>65</v>
      </c>
      <c r="R53" s="47"/>
      <c r="S53" s="47"/>
      <c r="T53" s="48"/>
      <c r="U53" s="48"/>
      <c r="V53" s="48"/>
      <c r="W53" s="48"/>
      <c r="X53" s="48"/>
      <c r="Y53" s="47"/>
      <c r="Z53" s="47"/>
      <c r="AA53" s="47"/>
      <c r="AB53" s="48"/>
      <c r="AC53" s="48"/>
    </row>
    <row r="54" spans="1:29" ht="12" customHeight="1">
      <c r="A54" s="31" t="s">
        <v>92</v>
      </c>
      <c r="B54" s="20">
        <v>33695</v>
      </c>
      <c r="C54" s="47">
        <v>32196</v>
      </c>
      <c r="D54" s="47">
        <v>1405</v>
      </c>
      <c r="E54" s="48">
        <v>6</v>
      </c>
      <c r="F54" s="48">
        <v>88</v>
      </c>
      <c r="G54" s="20">
        <v>34606</v>
      </c>
      <c r="H54" s="47">
        <v>32765</v>
      </c>
      <c r="I54" s="114">
        <v>1748</v>
      </c>
      <c r="J54" s="114">
        <v>2</v>
      </c>
      <c r="K54" s="114">
        <v>91</v>
      </c>
      <c r="R54" s="47"/>
      <c r="S54" s="47"/>
      <c r="T54" s="47"/>
      <c r="U54" s="48"/>
      <c r="V54" s="48"/>
      <c r="W54" s="48"/>
      <c r="X54" s="48"/>
      <c r="Y54" s="47"/>
      <c r="Z54" s="47"/>
      <c r="AA54" s="48"/>
      <c r="AB54" s="48"/>
      <c r="AC54" s="48"/>
    </row>
    <row r="55" spans="1:29" ht="12" customHeight="1">
      <c r="A55" s="31" t="s">
        <v>93</v>
      </c>
      <c r="B55" s="20">
        <v>10566</v>
      </c>
      <c r="C55" s="47">
        <v>9766</v>
      </c>
      <c r="D55" s="47">
        <v>783</v>
      </c>
      <c r="E55" s="48">
        <v>15</v>
      </c>
      <c r="F55" s="48">
        <v>2</v>
      </c>
      <c r="G55" s="20">
        <v>10575</v>
      </c>
      <c r="H55" s="47">
        <v>9679</v>
      </c>
      <c r="I55" s="114">
        <v>885</v>
      </c>
      <c r="J55" s="114">
        <v>8</v>
      </c>
      <c r="K55" s="114">
        <v>3</v>
      </c>
      <c r="R55" s="47"/>
      <c r="S55" s="47"/>
      <c r="T55" s="47"/>
      <c r="U55" s="48"/>
      <c r="V55" s="48"/>
      <c r="W55" s="48"/>
      <c r="X55" s="48"/>
      <c r="Y55" s="48"/>
      <c r="Z55" s="47"/>
      <c r="AA55" s="47"/>
      <c r="AB55" s="48"/>
      <c r="AC55" s="48"/>
    </row>
    <row r="56" spans="1:29" ht="12" customHeight="1">
      <c r="A56" s="31" t="s">
        <v>94</v>
      </c>
      <c r="B56" s="20">
        <v>14350</v>
      </c>
      <c r="C56" s="47">
        <v>13499</v>
      </c>
      <c r="D56" s="48">
        <v>829</v>
      </c>
      <c r="E56" s="48">
        <v>20</v>
      </c>
      <c r="F56" s="48">
        <v>2</v>
      </c>
      <c r="G56" s="20">
        <v>14880</v>
      </c>
      <c r="H56" s="47">
        <v>14009</v>
      </c>
      <c r="I56" s="114">
        <v>864</v>
      </c>
      <c r="J56" s="114">
        <v>7</v>
      </c>
      <c r="K56" s="47" t="s">
        <v>178</v>
      </c>
      <c r="R56" s="47"/>
      <c r="S56" s="47"/>
      <c r="T56" s="48"/>
      <c r="U56" s="48"/>
      <c r="V56" s="48"/>
      <c r="W56" s="48"/>
      <c r="X56" s="48"/>
      <c r="Y56" s="48"/>
      <c r="Z56" s="47"/>
      <c r="AA56" s="47"/>
      <c r="AB56" s="48"/>
      <c r="AC56" s="48"/>
    </row>
    <row r="57" spans="1:29" ht="12" customHeight="1">
      <c r="A57" s="31" t="s">
        <v>95</v>
      </c>
      <c r="B57" s="20">
        <v>14161</v>
      </c>
      <c r="C57" s="47">
        <v>13648</v>
      </c>
      <c r="D57" s="48">
        <v>499</v>
      </c>
      <c r="E57" s="48">
        <v>14</v>
      </c>
      <c r="F57" s="48" t="s">
        <v>178</v>
      </c>
      <c r="G57" s="20">
        <v>14676</v>
      </c>
      <c r="H57" s="47">
        <v>13717</v>
      </c>
      <c r="I57" s="47">
        <v>477</v>
      </c>
      <c r="J57" s="47">
        <v>5</v>
      </c>
      <c r="K57" s="47">
        <v>477</v>
      </c>
      <c r="R57" s="47"/>
      <c r="S57" s="47"/>
      <c r="T57" s="48"/>
      <c r="U57" s="48"/>
      <c r="V57" s="48"/>
      <c r="W57" s="48"/>
      <c r="X57" s="48"/>
      <c r="Y57" s="48"/>
      <c r="Z57" s="47"/>
      <c r="AA57" s="48"/>
      <c r="AB57" s="48"/>
      <c r="AC57" s="48"/>
    </row>
    <row r="58" spans="1:29" ht="12" customHeight="1">
      <c r="A58" s="31" t="s">
        <v>96</v>
      </c>
      <c r="B58" s="20">
        <v>5248</v>
      </c>
      <c r="C58" s="47">
        <v>5002</v>
      </c>
      <c r="D58" s="48">
        <v>243</v>
      </c>
      <c r="E58" s="48">
        <v>3</v>
      </c>
      <c r="F58" s="48" t="s">
        <v>178</v>
      </c>
      <c r="G58" s="20">
        <v>5326</v>
      </c>
      <c r="H58" s="47">
        <v>5072</v>
      </c>
      <c r="I58" s="47">
        <v>253</v>
      </c>
      <c r="J58" s="47">
        <v>1</v>
      </c>
      <c r="K58" s="47">
        <v>0</v>
      </c>
      <c r="R58" s="47"/>
      <c r="S58" s="47"/>
      <c r="T58" s="48"/>
      <c r="U58" s="48"/>
      <c r="V58" s="48"/>
      <c r="W58" s="48"/>
      <c r="X58" s="48"/>
      <c r="Y58" s="48"/>
      <c r="Z58" s="47"/>
      <c r="AA58" s="48"/>
      <c r="AB58" s="48"/>
      <c r="AC58" s="48"/>
    </row>
    <row r="59" spans="1:29" ht="12" customHeight="1">
      <c r="A59" s="31" t="s">
        <v>65</v>
      </c>
      <c r="B59" s="20">
        <v>60399</v>
      </c>
      <c r="C59" s="47">
        <f>58319</f>
        <v>58319</v>
      </c>
      <c r="D59" s="47">
        <f>1878</f>
        <v>1878</v>
      </c>
      <c r="E59" s="48">
        <f>163</f>
        <v>163</v>
      </c>
      <c r="F59" s="48">
        <f>39</f>
        <v>39</v>
      </c>
      <c r="G59" s="20">
        <v>68293</v>
      </c>
      <c r="H59" s="47">
        <v>65949</v>
      </c>
      <c r="I59" s="47">
        <v>2174</v>
      </c>
      <c r="J59" s="47">
        <v>127</v>
      </c>
      <c r="K59" s="47">
        <v>43</v>
      </c>
      <c r="R59" s="47"/>
      <c r="S59" s="47"/>
      <c r="T59" s="47"/>
      <c r="U59" s="48"/>
      <c r="V59" s="48"/>
      <c r="W59" s="48"/>
      <c r="X59" s="48"/>
      <c r="Y59" s="48"/>
      <c r="Z59" s="47"/>
      <c r="AA59" s="48"/>
      <c r="AB59" s="48"/>
      <c r="AC59" s="48"/>
    </row>
    <row r="60" spans="1:29" ht="12" customHeight="1">
      <c r="A60" s="31" t="s">
        <v>69</v>
      </c>
      <c r="B60" s="20">
        <v>11439</v>
      </c>
      <c r="C60" s="47">
        <v>11128</v>
      </c>
      <c r="D60" s="47">
        <v>308</v>
      </c>
      <c r="E60" s="48">
        <v>3</v>
      </c>
      <c r="F60" s="48" t="s">
        <v>178</v>
      </c>
      <c r="G60" s="20">
        <v>11941</v>
      </c>
      <c r="H60" s="47">
        <v>11519</v>
      </c>
      <c r="I60" s="47">
        <v>422</v>
      </c>
      <c r="J60" s="47" t="s">
        <v>178</v>
      </c>
      <c r="K60" s="47" t="s">
        <v>178</v>
      </c>
      <c r="R60" s="47"/>
      <c r="S60" s="47"/>
      <c r="T60" s="47"/>
      <c r="U60" s="48"/>
      <c r="V60" s="48"/>
      <c r="W60" s="48"/>
      <c r="X60" s="48"/>
      <c r="Y60" s="48"/>
      <c r="Z60" s="47"/>
      <c r="AA60" s="47"/>
      <c r="AB60" s="48"/>
      <c r="AC60" s="48"/>
    </row>
    <row r="61" spans="1:29" ht="12" customHeight="1">
      <c r="A61" s="31" t="s">
        <v>66</v>
      </c>
      <c r="B61" s="20" t="s">
        <v>22</v>
      </c>
      <c r="C61" s="47" t="s">
        <v>22</v>
      </c>
      <c r="D61" s="48" t="s">
        <v>22</v>
      </c>
      <c r="E61" s="48" t="s">
        <v>22</v>
      </c>
      <c r="F61" s="48" t="s">
        <v>22</v>
      </c>
      <c r="G61" s="20" t="s">
        <v>22</v>
      </c>
      <c r="H61" s="20" t="s">
        <v>22</v>
      </c>
      <c r="I61" s="20" t="s">
        <v>22</v>
      </c>
      <c r="J61" s="20" t="s">
        <v>22</v>
      </c>
      <c r="K61" s="20" t="s">
        <v>22</v>
      </c>
      <c r="R61" s="48"/>
      <c r="S61" s="47"/>
      <c r="T61" s="48"/>
      <c r="U61" s="48"/>
      <c r="V61" s="48"/>
      <c r="W61" s="48"/>
      <c r="X61" s="48"/>
      <c r="Y61" s="48"/>
      <c r="Z61" s="47"/>
      <c r="AA61" s="47"/>
      <c r="AB61" s="48"/>
      <c r="AC61" s="48"/>
    </row>
    <row r="62" spans="1:29" ht="12" customHeight="1">
      <c r="A62" s="31" t="s">
        <v>67</v>
      </c>
      <c r="B62" s="20" t="s">
        <v>22</v>
      </c>
      <c r="C62" s="48" t="s">
        <v>22</v>
      </c>
      <c r="D62" s="48" t="s">
        <v>22</v>
      </c>
      <c r="E62" s="48" t="s">
        <v>22</v>
      </c>
      <c r="F62" s="48" t="s">
        <v>22</v>
      </c>
      <c r="G62" s="20" t="s">
        <v>22</v>
      </c>
      <c r="H62" s="48" t="s">
        <v>22</v>
      </c>
      <c r="I62" s="48" t="s">
        <v>22</v>
      </c>
      <c r="J62" s="48" t="s">
        <v>22</v>
      </c>
      <c r="K62" s="48" t="s">
        <v>22</v>
      </c>
      <c r="R62" s="48"/>
      <c r="S62" s="48"/>
      <c r="T62" s="48"/>
      <c r="U62" s="48"/>
      <c r="V62" s="48"/>
      <c r="W62" s="48"/>
      <c r="X62" s="48"/>
      <c r="Y62" s="48"/>
      <c r="Z62" s="47"/>
      <c r="AA62" s="48"/>
      <c r="AB62" s="48"/>
      <c r="AC62" s="48"/>
    </row>
    <row r="63" spans="1:29" ht="12" customHeight="1">
      <c r="A63" s="31" t="s">
        <v>68</v>
      </c>
      <c r="B63" s="20" t="s">
        <v>22</v>
      </c>
      <c r="C63" s="48" t="s">
        <v>22</v>
      </c>
      <c r="D63" s="48" t="s">
        <v>22</v>
      </c>
      <c r="E63" s="48" t="s">
        <v>22</v>
      </c>
      <c r="F63" s="48" t="s">
        <v>22</v>
      </c>
      <c r="G63" s="20" t="s">
        <v>22</v>
      </c>
      <c r="H63" s="48" t="s">
        <v>22</v>
      </c>
      <c r="I63" s="48" t="s">
        <v>22</v>
      </c>
      <c r="J63" s="48" t="s">
        <v>22</v>
      </c>
      <c r="K63" s="48" t="s">
        <v>22</v>
      </c>
      <c r="R63" s="48"/>
      <c r="S63" s="48"/>
      <c r="T63" s="48"/>
      <c r="U63" s="48"/>
      <c r="V63" s="48"/>
      <c r="W63" s="48"/>
      <c r="X63" s="48"/>
      <c r="Y63" s="3"/>
      <c r="Z63" s="48"/>
      <c r="AA63" s="48"/>
      <c r="AB63" s="48"/>
      <c r="AC63" s="48"/>
    </row>
    <row r="64" spans="1:29" ht="12" customHeight="1">
      <c r="A64" s="31" t="s">
        <v>168</v>
      </c>
      <c r="B64" s="20">
        <v>6817</v>
      </c>
      <c r="C64" s="47">
        <v>6391</v>
      </c>
      <c r="D64" s="48">
        <v>409</v>
      </c>
      <c r="E64" s="48">
        <v>0</v>
      </c>
      <c r="F64" s="48">
        <v>17</v>
      </c>
      <c r="G64" s="20">
        <v>7345</v>
      </c>
      <c r="H64" s="47">
        <v>6840</v>
      </c>
      <c r="I64" s="48">
        <v>486</v>
      </c>
      <c r="J64" s="48" t="s">
        <v>178</v>
      </c>
      <c r="K64" s="48">
        <v>19</v>
      </c>
      <c r="R64" s="47"/>
      <c r="S64" s="47"/>
      <c r="T64" s="48"/>
      <c r="U64" s="48"/>
      <c r="V64" s="48"/>
      <c r="W64" s="48"/>
      <c r="X64" s="48"/>
      <c r="Y64" s="48"/>
      <c r="Z64" s="48"/>
      <c r="AA64" s="48"/>
      <c r="AB64" s="48"/>
      <c r="AC64" s="48"/>
    </row>
    <row r="65" spans="1:29" ht="12" customHeight="1">
      <c r="A65" s="31" t="s">
        <v>71</v>
      </c>
      <c r="B65" s="20">
        <v>17793</v>
      </c>
      <c r="C65" s="47">
        <v>17393</v>
      </c>
      <c r="D65" s="48">
        <v>388</v>
      </c>
      <c r="E65" s="48">
        <v>3</v>
      </c>
      <c r="F65" s="48">
        <v>9</v>
      </c>
      <c r="G65" s="20">
        <v>19196</v>
      </c>
      <c r="H65" s="47">
        <v>18675</v>
      </c>
      <c r="I65" s="48">
        <v>509</v>
      </c>
      <c r="J65" s="48">
        <v>2</v>
      </c>
      <c r="K65" s="48">
        <v>10</v>
      </c>
      <c r="R65" s="47"/>
      <c r="S65" s="47"/>
      <c r="T65" s="48"/>
      <c r="U65" s="48"/>
      <c r="V65" s="48"/>
      <c r="W65" s="48"/>
      <c r="X65" s="48"/>
      <c r="Y65" s="56"/>
      <c r="Z65" s="47"/>
      <c r="AA65" s="48"/>
      <c r="AB65" s="48"/>
      <c r="AC65" s="48"/>
    </row>
    <row r="66" spans="1:29" ht="12" customHeight="1">
      <c r="A66" s="31" t="s">
        <v>72</v>
      </c>
      <c r="B66" s="20" t="s">
        <v>22</v>
      </c>
      <c r="C66" s="47" t="s">
        <v>22</v>
      </c>
      <c r="D66" s="48" t="s">
        <v>22</v>
      </c>
      <c r="E66" s="48" t="s">
        <v>22</v>
      </c>
      <c r="F66" s="48" t="s">
        <v>22</v>
      </c>
      <c r="G66" s="20" t="s">
        <v>22</v>
      </c>
      <c r="H66" s="20" t="s">
        <v>22</v>
      </c>
      <c r="I66" s="20" t="s">
        <v>22</v>
      </c>
      <c r="J66" s="20" t="s">
        <v>22</v>
      </c>
      <c r="K66" s="20" t="s">
        <v>22</v>
      </c>
      <c r="R66" s="48"/>
      <c r="S66" s="47"/>
      <c r="T66" s="48"/>
      <c r="U66" s="48"/>
      <c r="V66" s="48"/>
      <c r="W66" s="48"/>
      <c r="X66" s="48"/>
      <c r="Y66" s="48"/>
      <c r="Z66" s="47"/>
      <c r="AA66" s="48"/>
      <c r="AB66" s="48"/>
      <c r="AC66" s="48"/>
    </row>
    <row r="67" spans="1:29" ht="12" customHeight="1">
      <c r="A67" s="31" t="s">
        <v>73</v>
      </c>
      <c r="B67" s="20">
        <v>15097</v>
      </c>
      <c r="C67" s="47">
        <v>14805</v>
      </c>
      <c r="D67" s="48">
        <v>274</v>
      </c>
      <c r="E67" s="48">
        <v>4</v>
      </c>
      <c r="F67" s="48">
        <v>14</v>
      </c>
      <c r="G67" s="20">
        <v>16143</v>
      </c>
      <c r="H67" s="47">
        <v>15628</v>
      </c>
      <c r="I67" s="48">
        <v>500</v>
      </c>
      <c r="J67" s="48">
        <v>2</v>
      </c>
      <c r="K67" s="48">
        <v>13</v>
      </c>
      <c r="R67" s="47"/>
      <c r="S67" s="47"/>
      <c r="T67" s="48"/>
      <c r="U67" s="48"/>
      <c r="V67" s="48"/>
      <c r="W67" s="48"/>
      <c r="X67" s="48"/>
      <c r="Y67" s="20"/>
      <c r="Z67" s="47"/>
      <c r="AA67" s="48"/>
      <c r="AB67" s="48"/>
      <c r="AC67" s="48"/>
    </row>
    <row r="68" spans="1:29" ht="12" customHeight="1">
      <c r="A68" s="31" t="s">
        <v>169</v>
      </c>
      <c r="B68" s="20" t="s">
        <v>22</v>
      </c>
      <c r="C68" s="47" t="s">
        <v>22</v>
      </c>
      <c r="D68" s="48" t="s">
        <v>22</v>
      </c>
      <c r="E68" s="48" t="s">
        <v>22</v>
      </c>
      <c r="F68" s="48" t="s">
        <v>22</v>
      </c>
      <c r="G68" s="20" t="s">
        <v>22</v>
      </c>
      <c r="H68" s="20" t="s">
        <v>22</v>
      </c>
      <c r="I68" s="20" t="s">
        <v>22</v>
      </c>
      <c r="J68" s="20" t="s">
        <v>22</v>
      </c>
      <c r="K68" s="20" t="s">
        <v>22</v>
      </c>
      <c r="R68" s="48"/>
      <c r="S68" s="47"/>
      <c r="T68" s="48"/>
      <c r="U68" s="48"/>
      <c r="V68" s="48"/>
      <c r="W68" s="48"/>
      <c r="X68" s="48"/>
      <c r="Y68" s="44"/>
      <c r="Z68" s="47"/>
      <c r="AA68" s="48"/>
      <c r="AB68" s="48"/>
      <c r="AC68" s="48"/>
    </row>
    <row r="69" spans="1:29" ht="12" customHeight="1">
      <c r="A69" s="18" t="s">
        <v>194</v>
      </c>
      <c r="B69" s="20">
        <v>17176</v>
      </c>
      <c r="C69" s="2">
        <v>16453</v>
      </c>
      <c r="D69" s="3">
        <v>702</v>
      </c>
      <c r="E69" s="3">
        <v>8</v>
      </c>
      <c r="F69" s="3">
        <v>13</v>
      </c>
      <c r="G69" s="20">
        <v>18579</v>
      </c>
      <c r="H69" s="2">
        <v>17627</v>
      </c>
      <c r="I69" s="3">
        <v>932</v>
      </c>
      <c r="J69" s="3">
        <v>8</v>
      </c>
      <c r="K69" s="3">
        <v>12</v>
      </c>
      <c r="R69" s="47"/>
      <c r="S69" s="2"/>
      <c r="T69" s="3"/>
      <c r="U69" s="3"/>
      <c r="V69" s="3"/>
      <c r="W69" s="3"/>
      <c r="X69" s="3"/>
      <c r="Z69" s="47"/>
      <c r="AA69" s="48"/>
      <c r="AB69" s="48"/>
      <c r="AC69" s="48"/>
    </row>
    <row r="70" spans="1:29" ht="12" customHeight="1">
      <c r="A70" s="18" t="s">
        <v>243</v>
      </c>
      <c r="B70" s="20" t="s">
        <v>22</v>
      </c>
      <c r="C70" s="20" t="s">
        <v>22</v>
      </c>
      <c r="D70" s="20" t="s">
        <v>22</v>
      </c>
      <c r="E70" s="20" t="s">
        <v>22</v>
      </c>
      <c r="F70" s="20" t="s">
        <v>22</v>
      </c>
      <c r="G70" s="20" t="s">
        <v>22</v>
      </c>
      <c r="H70" s="20" t="s">
        <v>22</v>
      </c>
      <c r="I70" s="20" t="s">
        <v>22</v>
      </c>
      <c r="J70" s="20" t="s">
        <v>22</v>
      </c>
      <c r="K70" s="20" t="s">
        <v>22</v>
      </c>
      <c r="Z70" s="2"/>
      <c r="AA70" s="3"/>
      <c r="AB70" s="3"/>
      <c r="AC70" s="3"/>
    </row>
    <row r="71" spans="1:11" ht="12" customHeight="1">
      <c r="A71" s="136" t="s">
        <v>31</v>
      </c>
      <c r="B71" s="135" t="s">
        <v>76</v>
      </c>
      <c r="C71" s="135"/>
      <c r="D71" s="135"/>
      <c r="E71" s="135"/>
      <c r="F71" s="135"/>
      <c r="G71" s="8"/>
      <c r="H71" s="8"/>
      <c r="I71" s="8"/>
      <c r="J71" s="8"/>
      <c r="K71" s="8"/>
    </row>
    <row r="72" spans="1:24" ht="12" customHeight="1">
      <c r="A72" s="136"/>
      <c r="B72" s="54" t="s">
        <v>1</v>
      </c>
      <c r="C72" s="54" t="s">
        <v>57</v>
      </c>
      <c r="D72" s="54" t="s">
        <v>58</v>
      </c>
      <c r="E72" s="54" t="s">
        <v>77</v>
      </c>
      <c r="F72" s="54" t="s">
        <v>78</v>
      </c>
      <c r="G72" s="47"/>
      <c r="H72" s="31"/>
      <c r="I72" s="20"/>
      <c r="J72" s="47"/>
      <c r="K72" s="47"/>
      <c r="L72" s="48"/>
      <c r="M72" s="48"/>
      <c r="U72" s="47"/>
      <c r="V72" s="47"/>
      <c r="W72" s="48"/>
      <c r="X72" s="48"/>
    </row>
    <row r="73" spans="1:24" ht="12" customHeight="1">
      <c r="A73" s="136"/>
      <c r="B73" s="143">
        <v>2013</v>
      </c>
      <c r="C73" s="143"/>
      <c r="D73" s="143"/>
      <c r="E73" s="143"/>
      <c r="F73" s="143"/>
      <c r="G73" s="48"/>
      <c r="H73" s="31"/>
      <c r="I73" s="20"/>
      <c r="J73" s="47"/>
      <c r="K73" s="47"/>
      <c r="L73" s="48"/>
      <c r="M73" s="48"/>
      <c r="U73" s="47"/>
      <c r="V73" s="47"/>
      <c r="W73" s="48"/>
      <c r="X73" s="48"/>
    </row>
    <row r="74" spans="1:24" ht="12" customHeight="1">
      <c r="A74" s="51" t="s">
        <v>75</v>
      </c>
      <c r="B74" s="52">
        <v>958393</v>
      </c>
      <c r="C74" s="52">
        <v>903761</v>
      </c>
      <c r="D74" s="52">
        <v>51144</v>
      </c>
      <c r="E74" s="67">
        <v>786</v>
      </c>
      <c r="F74" s="52">
        <v>2702</v>
      </c>
      <c r="G74" s="47"/>
      <c r="H74" s="31"/>
      <c r="I74" s="20"/>
      <c r="J74" s="47"/>
      <c r="K74" s="47"/>
      <c r="L74" s="48"/>
      <c r="M74" s="48"/>
      <c r="U74" s="47"/>
      <c r="V74" s="47"/>
      <c r="W74" s="48"/>
      <c r="X74" s="48"/>
    </row>
    <row r="75" spans="1:24" ht="12" customHeight="1">
      <c r="A75" s="31" t="s">
        <v>79</v>
      </c>
      <c r="B75" s="20">
        <v>108835</v>
      </c>
      <c r="C75" s="20">
        <v>98234</v>
      </c>
      <c r="D75" s="20">
        <v>9550</v>
      </c>
      <c r="E75" s="56">
        <v>113</v>
      </c>
      <c r="F75" s="56">
        <v>938</v>
      </c>
      <c r="G75" s="48"/>
      <c r="H75" s="31"/>
      <c r="I75" s="20"/>
      <c r="J75" s="47"/>
      <c r="K75" s="47"/>
      <c r="L75" s="54"/>
      <c r="M75" s="54"/>
      <c r="N75" s="54"/>
      <c r="O75" s="54"/>
      <c r="P75" s="54"/>
      <c r="U75" s="47"/>
      <c r="V75" s="47"/>
      <c r="W75" s="48"/>
      <c r="X75" s="48"/>
    </row>
    <row r="76" spans="1:24" ht="12" customHeight="1">
      <c r="A76" s="31" t="s">
        <v>33</v>
      </c>
      <c r="B76" s="20">
        <v>45389</v>
      </c>
      <c r="C76" s="20">
        <v>43063</v>
      </c>
      <c r="D76" s="20">
        <v>2179</v>
      </c>
      <c r="E76" s="56">
        <v>14</v>
      </c>
      <c r="F76" s="56">
        <v>133</v>
      </c>
      <c r="G76" s="47"/>
      <c r="H76" s="31"/>
      <c r="I76" s="20"/>
      <c r="J76" s="47"/>
      <c r="K76" s="47"/>
      <c r="L76" s="135"/>
      <c r="M76" s="135"/>
      <c r="N76" s="135"/>
      <c r="O76" s="135"/>
      <c r="P76" s="135"/>
      <c r="U76" s="47"/>
      <c r="V76" s="48"/>
      <c r="W76" s="48"/>
      <c r="X76" s="48"/>
    </row>
    <row r="77" spans="1:24" ht="12" customHeight="1">
      <c r="A77" s="31" t="s">
        <v>80</v>
      </c>
      <c r="B77" s="20">
        <v>80912</v>
      </c>
      <c r="C77" s="20">
        <v>74095</v>
      </c>
      <c r="D77" s="20">
        <v>6523</v>
      </c>
      <c r="E77" s="56">
        <v>113</v>
      </c>
      <c r="F77" s="56">
        <v>181</v>
      </c>
      <c r="G77" s="47"/>
      <c r="H77" s="31"/>
      <c r="I77" s="20"/>
      <c r="J77" s="47"/>
      <c r="K77" s="47"/>
      <c r="L77" s="47"/>
      <c r="M77" s="47"/>
      <c r="N77" s="47"/>
      <c r="O77" s="47"/>
      <c r="P77" s="51"/>
      <c r="U77" s="47"/>
      <c r="V77" s="47"/>
      <c r="W77" s="48"/>
      <c r="X77" s="48"/>
    </row>
    <row r="78" spans="1:24" ht="12" customHeight="1">
      <c r="A78" s="31" t="s">
        <v>81</v>
      </c>
      <c r="B78" s="20">
        <v>16067</v>
      </c>
      <c r="C78" s="20">
        <v>15373</v>
      </c>
      <c r="D78" s="56">
        <v>626</v>
      </c>
      <c r="E78" s="56">
        <v>3</v>
      </c>
      <c r="F78" s="56">
        <v>65</v>
      </c>
      <c r="G78" s="47"/>
      <c r="H78" s="31"/>
      <c r="I78" s="20"/>
      <c r="J78" s="47"/>
      <c r="K78" s="47"/>
      <c r="L78" s="20"/>
      <c r="M78" s="47"/>
      <c r="N78" s="47"/>
      <c r="O78" s="47"/>
      <c r="P78" s="47"/>
      <c r="Q78" s="47"/>
      <c r="U78" s="47"/>
      <c r="V78" s="47"/>
      <c r="W78" s="48"/>
      <c r="X78" s="48"/>
    </row>
    <row r="79" spans="1:24" ht="12" customHeight="1">
      <c r="A79" s="31" t="s">
        <v>82</v>
      </c>
      <c r="B79" s="20">
        <v>21756</v>
      </c>
      <c r="C79" s="20">
        <v>19903</v>
      </c>
      <c r="D79" s="20">
        <v>1771</v>
      </c>
      <c r="E79" s="56">
        <v>4</v>
      </c>
      <c r="F79" s="56">
        <v>78</v>
      </c>
      <c r="G79" s="47"/>
      <c r="H79" s="31"/>
      <c r="I79" s="20"/>
      <c r="J79" s="47"/>
      <c r="K79" s="47"/>
      <c r="L79" s="20"/>
      <c r="M79" s="47"/>
      <c r="N79" s="47"/>
      <c r="O79" s="48"/>
      <c r="P79" s="48"/>
      <c r="Q79" s="47"/>
      <c r="U79" s="47"/>
      <c r="V79" s="48"/>
      <c r="W79" s="48"/>
      <c r="X79" s="48"/>
    </row>
    <row r="80" spans="1:24" ht="12" customHeight="1">
      <c r="A80" s="31" t="s">
        <v>83</v>
      </c>
      <c r="B80" s="20">
        <v>53799</v>
      </c>
      <c r="C80" s="20">
        <v>51608</v>
      </c>
      <c r="D80" s="20">
        <v>2044</v>
      </c>
      <c r="E80" s="56">
        <v>7</v>
      </c>
      <c r="F80" s="56">
        <v>140</v>
      </c>
      <c r="G80" s="47"/>
      <c r="H80" s="31"/>
      <c r="I80" s="20"/>
      <c r="J80" s="47"/>
      <c r="K80" s="47"/>
      <c r="L80" s="20"/>
      <c r="M80" s="47"/>
      <c r="N80" s="47"/>
      <c r="O80" s="48"/>
      <c r="P80" s="48"/>
      <c r="Q80" s="47"/>
      <c r="U80" s="47"/>
      <c r="V80" s="48"/>
      <c r="W80" s="48"/>
      <c r="X80" s="48"/>
    </row>
    <row r="81" spans="1:24" ht="12" customHeight="1">
      <c r="A81" s="31" t="s">
        <v>84</v>
      </c>
      <c r="B81" s="20">
        <v>14075</v>
      </c>
      <c r="C81" s="20">
        <v>13184</v>
      </c>
      <c r="D81" s="56">
        <v>839</v>
      </c>
      <c r="E81" s="56">
        <v>2</v>
      </c>
      <c r="F81" s="56">
        <v>50</v>
      </c>
      <c r="G81" s="48"/>
      <c r="H81" s="31"/>
      <c r="I81" s="20"/>
      <c r="J81" s="47"/>
      <c r="K81" s="47"/>
      <c r="L81" s="20"/>
      <c r="M81" s="47"/>
      <c r="N81" s="47"/>
      <c r="O81" s="48"/>
      <c r="P81" s="48"/>
      <c r="Q81" s="47"/>
      <c r="U81" s="47"/>
      <c r="V81" s="48"/>
      <c r="W81" s="48"/>
      <c r="X81" s="48"/>
    </row>
    <row r="82" spans="1:24" ht="12" customHeight="1">
      <c r="A82" s="31" t="s">
        <v>85</v>
      </c>
      <c r="B82" s="20">
        <v>23557</v>
      </c>
      <c r="C82" s="20">
        <v>21971</v>
      </c>
      <c r="D82" s="20">
        <v>1523</v>
      </c>
      <c r="E82" s="56">
        <v>4</v>
      </c>
      <c r="F82" s="56">
        <v>59</v>
      </c>
      <c r="G82" s="48"/>
      <c r="H82" s="31"/>
      <c r="I82" s="20"/>
      <c r="J82" s="47"/>
      <c r="K82" s="47"/>
      <c r="L82" s="20"/>
      <c r="M82" s="47"/>
      <c r="N82" s="47"/>
      <c r="O82" s="48"/>
      <c r="P82" s="48"/>
      <c r="Q82" s="47"/>
      <c r="U82" s="47"/>
      <c r="V82" s="47"/>
      <c r="W82" s="48"/>
      <c r="X82" s="48"/>
    </row>
    <row r="83" spans="1:24" ht="12" customHeight="1">
      <c r="A83" s="31" t="s">
        <v>86</v>
      </c>
      <c r="B83" s="20">
        <v>141973</v>
      </c>
      <c r="C83" s="20">
        <v>136163</v>
      </c>
      <c r="D83" s="20">
        <v>5463</v>
      </c>
      <c r="E83" s="56">
        <v>146</v>
      </c>
      <c r="F83" s="56">
        <v>201</v>
      </c>
      <c r="G83" s="47"/>
      <c r="H83" s="31"/>
      <c r="I83" s="20"/>
      <c r="J83" s="47"/>
      <c r="K83" s="48"/>
      <c r="L83" s="20"/>
      <c r="M83" s="47"/>
      <c r="N83" s="47"/>
      <c r="O83" s="48"/>
      <c r="P83" s="48"/>
      <c r="Q83" s="47"/>
      <c r="U83" s="47"/>
      <c r="V83" s="47"/>
      <c r="W83" s="48"/>
      <c r="X83" s="48"/>
    </row>
    <row r="84" spans="1:24" ht="12" customHeight="1">
      <c r="A84" s="31" t="s">
        <v>87</v>
      </c>
      <c r="B84" s="20">
        <v>50157</v>
      </c>
      <c r="C84" s="20">
        <v>46421</v>
      </c>
      <c r="D84" s="20">
        <v>3517</v>
      </c>
      <c r="E84" s="56">
        <v>66</v>
      </c>
      <c r="F84" s="56">
        <v>153</v>
      </c>
      <c r="G84" s="48"/>
      <c r="H84" s="31"/>
      <c r="I84" s="20"/>
      <c r="J84" s="47"/>
      <c r="K84" s="47"/>
      <c r="L84" s="20"/>
      <c r="M84" s="47"/>
      <c r="N84" s="47"/>
      <c r="O84" s="48"/>
      <c r="P84" s="48"/>
      <c r="Q84" s="47"/>
      <c r="U84" s="47"/>
      <c r="V84" s="48"/>
      <c r="W84" s="48"/>
      <c r="X84" s="48"/>
    </row>
    <row r="85" spans="1:24" ht="12" customHeight="1">
      <c r="A85" s="31" t="s">
        <v>88</v>
      </c>
      <c r="B85" s="20">
        <v>39078</v>
      </c>
      <c r="C85" s="20">
        <v>36683</v>
      </c>
      <c r="D85" s="20">
        <v>2347</v>
      </c>
      <c r="E85" s="56">
        <v>3</v>
      </c>
      <c r="F85" s="56">
        <v>45</v>
      </c>
      <c r="G85" s="48"/>
      <c r="H85" s="31"/>
      <c r="I85" s="20"/>
      <c r="J85" s="47"/>
      <c r="K85" s="47"/>
      <c r="L85" s="20"/>
      <c r="M85" s="47"/>
      <c r="N85" s="47"/>
      <c r="O85" s="48"/>
      <c r="P85" s="48"/>
      <c r="Q85" s="47"/>
      <c r="U85" s="48"/>
      <c r="V85" s="48"/>
      <c r="W85" s="48"/>
      <c r="X85" s="48"/>
    </row>
    <row r="86" spans="1:24" ht="12" customHeight="1">
      <c r="A86" s="31" t="s">
        <v>89</v>
      </c>
      <c r="B86" s="20">
        <v>70972</v>
      </c>
      <c r="C86" s="20">
        <v>68466</v>
      </c>
      <c r="D86" s="20">
        <v>2250</v>
      </c>
      <c r="E86" s="56">
        <v>132</v>
      </c>
      <c r="F86" s="56">
        <v>124</v>
      </c>
      <c r="G86" s="48"/>
      <c r="H86" s="31"/>
      <c r="I86" s="20"/>
      <c r="J86" s="47"/>
      <c r="K86" s="48"/>
      <c r="L86" s="20"/>
      <c r="M86" s="47"/>
      <c r="N86" s="47"/>
      <c r="O86" s="48"/>
      <c r="P86" s="48"/>
      <c r="Q86" s="47"/>
      <c r="U86" s="48"/>
      <c r="V86" s="48"/>
      <c r="W86" s="48"/>
      <c r="X86" s="48"/>
    </row>
    <row r="87" spans="1:24" ht="12" customHeight="1">
      <c r="A87" s="31" t="s">
        <v>90</v>
      </c>
      <c r="B87" s="20">
        <v>34527</v>
      </c>
      <c r="C87" s="20">
        <v>33040</v>
      </c>
      <c r="D87" s="20">
        <v>1402</v>
      </c>
      <c r="E87" s="56">
        <v>13</v>
      </c>
      <c r="F87" s="56">
        <v>72</v>
      </c>
      <c r="G87" s="48"/>
      <c r="H87" s="31"/>
      <c r="I87" s="20"/>
      <c r="J87" s="47"/>
      <c r="K87" s="48"/>
      <c r="L87" s="20"/>
      <c r="M87" s="47"/>
      <c r="N87" s="47"/>
      <c r="O87" s="48"/>
      <c r="P87" s="48"/>
      <c r="Q87" s="47"/>
      <c r="U87" s="47"/>
      <c r="V87" s="48"/>
      <c r="W87" s="48"/>
      <c r="X87" s="48"/>
    </row>
    <row r="88" spans="1:24" ht="12" customHeight="1">
      <c r="A88" s="31" t="s">
        <v>91</v>
      </c>
      <c r="B88" s="20">
        <v>34774</v>
      </c>
      <c r="C88" s="20">
        <v>33572</v>
      </c>
      <c r="D88" s="20">
        <v>1114</v>
      </c>
      <c r="E88" s="56">
        <v>12</v>
      </c>
      <c r="F88" s="56">
        <v>76</v>
      </c>
      <c r="G88" s="47"/>
      <c r="H88" s="31"/>
      <c r="I88" s="20"/>
      <c r="J88" s="47"/>
      <c r="K88" s="48"/>
      <c r="L88" s="20"/>
      <c r="M88" s="47"/>
      <c r="N88" s="47"/>
      <c r="O88" s="48"/>
      <c r="P88" s="48"/>
      <c r="Q88" s="47"/>
      <c r="U88" s="47"/>
      <c r="V88" s="48"/>
      <c r="W88" s="48"/>
      <c r="X88" s="48"/>
    </row>
    <row r="89" spans="1:24" ht="12" customHeight="1">
      <c r="A89" s="31" t="s">
        <v>92</v>
      </c>
      <c r="B89" s="20">
        <v>35390</v>
      </c>
      <c r="C89" s="20">
        <v>33602</v>
      </c>
      <c r="D89" s="20">
        <v>1714</v>
      </c>
      <c r="E89" s="56">
        <v>6</v>
      </c>
      <c r="F89" s="56">
        <v>68</v>
      </c>
      <c r="G89" s="48"/>
      <c r="H89" s="31"/>
      <c r="I89" s="20"/>
      <c r="J89" s="47"/>
      <c r="K89" s="47"/>
      <c r="L89" s="20"/>
      <c r="M89" s="47"/>
      <c r="N89" s="47"/>
      <c r="O89" s="48"/>
      <c r="P89" s="48"/>
      <c r="Q89" s="47"/>
      <c r="U89" s="47"/>
      <c r="V89" s="48"/>
      <c r="W89" s="48"/>
      <c r="X89" s="48"/>
    </row>
    <row r="90" spans="1:24" ht="12" customHeight="1">
      <c r="A90" s="31" t="s">
        <v>93</v>
      </c>
      <c r="B90" s="20">
        <v>10931</v>
      </c>
      <c r="C90" s="20">
        <v>9961</v>
      </c>
      <c r="D90" s="56">
        <v>902</v>
      </c>
      <c r="E90" s="56">
        <v>7</v>
      </c>
      <c r="F90" s="56">
        <v>61</v>
      </c>
      <c r="G90" s="48"/>
      <c r="H90" s="31"/>
      <c r="I90" s="20"/>
      <c r="J90" s="47"/>
      <c r="K90" s="47"/>
      <c r="L90" s="20"/>
      <c r="M90" s="47"/>
      <c r="N90" s="47"/>
      <c r="O90" s="48"/>
      <c r="P90" s="48"/>
      <c r="Q90" s="47"/>
      <c r="U90" s="47"/>
      <c r="V90" s="48"/>
      <c r="W90" s="48"/>
      <c r="X90" s="48"/>
    </row>
    <row r="91" spans="1:24" ht="12" customHeight="1">
      <c r="A91" s="31" t="s">
        <v>94</v>
      </c>
      <c r="B91" s="20">
        <v>14337</v>
      </c>
      <c r="C91" s="20">
        <v>13574</v>
      </c>
      <c r="D91" s="56">
        <v>716</v>
      </c>
      <c r="E91" s="56">
        <v>6</v>
      </c>
      <c r="F91" s="56">
        <v>41</v>
      </c>
      <c r="G91" s="48"/>
      <c r="H91" s="31"/>
      <c r="I91" s="20"/>
      <c r="J91" s="47"/>
      <c r="K91" s="48"/>
      <c r="L91" s="20"/>
      <c r="M91" s="47"/>
      <c r="N91" s="114"/>
      <c r="O91" s="48"/>
      <c r="P91" s="48"/>
      <c r="Q91" s="47"/>
      <c r="U91" s="47"/>
      <c r="V91" s="48"/>
      <c r="W91" s="48"/>
      <c r="X91" s="48"/>
    </row>
    <row r="92" spans="1:24" ht="12" customHeight="1">
      <c r="A92" s="31" t="s">
        <v>95</v>
      </c>
      <c r="B92" s="20">
        <v>15069</v>
      </c>
      <c r="C92" s="20">
        <v>14514</v>
      </c>
      <c r="D92" s="56">
        <v>510</v>
      </c>
      <c r="E92" s="56">
        <v>6</v>
      </c>
      <c r="F92" s="56">
        <v>39</v>
      </c>
      <c r="G92" s="48"/>
      <c r="H92" s="31"/>
      <c r="I92" s="20"/>
      <c r="J92" s="48"/>
      <c r="K92" s="48"/>
      <c r="L92" s="20"/>
      <c r="M92" s="47"/>
      <c r="N92" s="114"/>
      <c r="O92" s="114"/>
      <c r="P92" s="114"/>
      <c r="Q92" s="114"/>
      <c r="U92" s="2"/>
      <c r="V92" s="3"/>
      <c r="W92" s="3"/>
      <c r="X92" s="3"/>
    </row>
    <row r="93" spans="1:24" ht="12" customHeight="1">
      <c r="A93" s="31" t="s">
        <v>96</v>
      </c>
      <c r="B93" s="20">
        <v>5465</v>
      </c>
      <c r="C93" s="20">
        <v>5146</v>
      </c>
      <c r="D93" s="56">
        <v>292</v>
      </c>
      <c r="E93" s="56">
        <v>0</v>
      </c>
      <c r="F93" s="56">
        <v>27</v>
      </c>
      <c r="G93" s="48"/>
      <c r="H93" s="31"/>
      <c r="I93" s="20"/>
      <c r="J93" s="48"/>
      <c r="K93" s="48"/>
      <c r="L93" s="20"/>
      <c r="M93" s="47"/>
      <c r="N93" s="114"/>
      <c r="O93" s="114"/>
      <c r="P93" s="114"/>
      <c r="Q93" s="114"/>
      <c r="U93" s="44"/>
      <c r="V93" s="44"/>
      <c r="W93" s="44"/>
      <c r="X93" s="44"/>
    </row>
    <row r="94" spans="1:17" ht="12" customHeight="1">
      <c r="A94" s="31" t="s">
        <v>65</v>
      </c>
      <c r="B94" s="20">
        <v>57472</v>
      </c>
      <c r="C94" s="20">
        <v>55107</v>
      </c>
      <c r="D94" s="20">
        <v>2205</v>
      </c>
      <c r="E94" s="56">
        <v>116</v>
      </c>
      <c r="F94" s="56">
        <v>44</v>
      </c>
      <c r="G94" s="48"/>
      <c r="H94" s="31"/>
      <c r="I94" s="20"/>
      <c r="J94" s="47"/>
      <c r="K94" s="48"/>
      <c r="L94" s="20"/>
      <c r="M94" s="47"/>
      <c r="N94" s="114"/>
      <c r="O94" s="114"/>
      <c r="P94" s="47"/>
      <c r="Q94" s="47"/>
    </row>
    <row r="95" spans="1:17" ht="12" customHeight="1">
      <c r="A95" s="31" t="s">
        <v>69</v>
      </c>
      <c r="B95" s="20">
        <v>12372</v>
      </c>
      <c r="C95" s="20">
        <v>11935</v>
      </c>
      <c r="D95" s="56">
        <v>408</v>
      </c>
      <c r="E95" s="56">
        <v>2</v>
      </c>
      <c r="F95" s="56">
        <v>27</v>
      </c>
      <c r="G95" s="48"/>
      <c r="H95" s="31"/>
      <c r="I95" s="20"/>
      <c r="J95" s="47"/>
      <c r="K95" s="48"/>
      <c r="L95" s="20"/>
      <c r="M95" s="47"/>
      <c r="N95" s="47"/>
      <c r="O95" s="47"/>
      <c r="P95" s="47"/>
      <c r="Q95" s="47"/>
    </row>
    <row r="96" spans="1:17" ht="12" customHeight="1">
      <c r="A96" s="31" t="s">
        <v>66</v>
      </c>
      <c r="B96" s="56" t="s">
        <v>22</v>
      </c>
      <c r="C96" s="56" t="s">
        <v>22</v>
      </c>
      <c r="D96" s="56" t="s">
        <v>22</v>
      </c>
      <c r="E96" s="56" t="s">
        <v>22</v>
      </c>
      <c r="F96" s="56" t="s">
        <v>22</v>
      </c>
      <c r="G96" s="48"/>
      <c r="H96" s="31"/>
      <c r="I96" s="20"/>
      <c r="J96" s="47"/>
      <c r="K96" s="48"/>
      <c r="L96" s="20"/>
      <c r="M96" s="47"/>
      <c r="N96" s="47"/>
      <c r="O96" s="47"/>
      <c r="P96" s="47"/>
      <c r="Q96" s="47"/>
    </row>
    <row r="97" spans="1:17" ht="12" customHeight="1">
      <c r="A97" s="31" t="s">
        <v>67</v>
      </c>
      <c r="B97" s="56" t="s">
        <v>22</v>
      </c>
      <c r="C97" s="56" t="s">
        <v>22</v>
      </c>
      <c r="D97" s="56" t="s">
        <v>22</v>
      </c>
      <c r="E97" s="56" t="s">
        <v>22</v>
      </c>
      <c r="F97" s="56" t="s">
        <v>22</v>
      </c>
      <c r="G97" s="3"/>
      <c r="H97" s="31"/>
      <c r="I97" s="20"/>
      <c r="J97" s="47"/>
      <c r="K97" s="48"/>
      <c r="L97" s="20"/>
      <c r="M97" s="47"/>
      <c r="N97" s="47"/>
      <c r="O97" s="47"/>
      <c r="P97" s="47"/>
      <c r="Q97" s="47"/>
    </row>
    <row r="98" spans="1:17" ht="12" customHeight="1">
      <c r="A98" s="31" t="s">
        <v>68</v>
      </c>
      <c r="B98" s="56" t="s">
        <v>22</v>
      </c>
      <c r="C98" s="56" t="s">
        <v>22</v>
      </c>
      <c r="D98" s="56" t="s">
        <v>22</v>
      </c>
      <c r="E98" s="56" t="s">
        <v>22</v>
      </c>
      <c r="F98" s="56" t="s">
        <v>22</v>
      </c>
      <c r="G98" s="3"/>
      <c r="H98" s="31"/>
      <c r="I98" s="20"/>
      <c r="J98" s="47"/>
      <c r="K98" s="48"/>
      <c r="L98" s="20"/>
      <c r="M98" s="47"/>
      <c r="N98" s="47"/>
      <c r="O98" s="47"/>
      <c r="P98" s="47"/>
      <c r="Q98" s="47"/>
    </row>
    <row r="99" spans="1:17" ht="12" customHeight="1">
      <c r="A99" s="31" t="s">
        <v>168</v>
      </c>
      <c r="B99" s="20">
        <v>9543</v>
      </c>
      <c r="C99" s="20">
        <v>8516</v>
      </c>
      <c r="D99" s="20">
        <v>1003</v>
      </c>
      <c r="E99" s="56" t="s">
        <v>178</v>
      </c>
      <c r="F99" s="56">
        <v>24</v>
      </c>
      <c r="G99" s="2"/>
      <c r="H99" s="31"/>
      <c r="I99" s="20"/>
      <c r="J99" s="2"/>
      <c r="K99" s="3"/>
      <c r="L99" s="20"/>
      <c r="M99" s="20"/>
      <c r="N99" s="20"/>
      <c r="O99" s="20"/>
      <c r="P99" s="20"/>
      <c r="Q99" s="20"/>
    </row>
    <row r="100" spans="1:17" ht="12" customHeight="1">
      <c r="A100" s="31" t="s">
        <v>71</v>
      </c>
      <c r="B100" s="20">
        <v>26589</v>
      </c>
      <c r="C100" s="20">
        <v>25832</v>
      </c>
      <c r="D100" s="56">
        <v>731</v>
      </c>
      <c r="E100" s="56">
        <v>2</v>
      </c>
      <c r="F100" s="56">
        <v>24</v>
      </c>
      <c r="G100" s="44"/>
      <c r="H100" s="18"/>
      <c r="I100" s="20"/>
      <c r="J100" s="20"/>
      <c r="K100" s="20"/>
      <c r="L100" s="20"/>
      <c r="M100" s="48"/>
      <c r="N100" s="48"/>
      <c r="O100" s="48"/>
      <c r="P100" s="48"/>
      <c r="Q100" s="48"/>
    </row>
    <row r="101" spans="1:17" ht="12" customHeight="1">
      <c r="A101" s="31" t="s">
        <v>72</v>
      </c>
      <c r="B101" s="56" t="s">
        <v>22</v>
      </c>
      <c r="C101" s="56" t="s">
        <v>22</v>
      </c>
      <c r="D101" s="56" t="s">
        <v>22</v>
      </c>
      <c r="E101" s="56" t="s">
        <v>22</v>
      </c>
      <c r="F101" s="56" t="s">
        <v>22</v>
      </c>
      <c r="H101" s="18"/>
      <c r="L101" s="20"/>
      <c r="M101" s="48"/>
      <c r="N101" s="48"/>
      <c r="O101" s="48"/>
      <c r="P101" s="48"/>
      <c r="Q101" s="48"/>
    </row>
    <row r="102" spans="1:17" ht="12" customHeight="1">
      <c r="A102" s="31" t="s">
        <v>73</v>
      </c>
      <c r="B102" s="20">
        <v>15713</v>
      </c>
      <c r="C102" s="20">
        <v>15248</v>
      </c>
      <c r="D102" s="56">
        <v>449</v>
      </c>
      <c r="E102" s="56">
        <v>2</v>
      </c>
      <c r="F102" s="56">
        <v>14</v>
      </c>
      <c r="L102" s="20"/>
      <c r="M102" s="47"/>
      <c r="N102" s="48"/>
      <c r="O102" s="48"/>
      <c r="P102" s="48"/>
      <c r="Q102" s="47"/>
    </row>
    <row r="103" spans="1:17" ht="12" customHeight="1">
      <c r="A103" s="31" t="s">
        <v>169</v>
      </c>
      <c r="B103" s="56" t="s">
        <v>22</v>
      </c>
      <c r="C103" s="56" t="s">
        <v>22</v>
      </c>
      <c r="D103" s="56" t="s">
        <v>22</v>
      </c>
      <c r="E103" s="56" t="s">
        <v>22</v>
      </c>
      <c r="F103" s="56" t="s">
        <v>22</v>
      </c>
      <c r="H103" s="13"/>
      <c r="I103" s="15"/>
      <c r="J103" s="15"/>
      <c r="K103" s="15"/>
      <c r="L103" s="20"/>
      <c r="M103" s="47"/>
      <c r="N103" s="48"/>
      <c r="O103" s="48"/>
      <c r="P103" s="48"/>
      <c r="Q103" s="47"/>
    </row>
    <row r="104" spans="1:17" ht="12" customHeight="1">
      <c r="A104" s="18" t="s">
        <v>194</v>
      </c>
      <c r="B104" s="20">
        <v>19641</v>
      </c>
      <c r="C104" s="56">
        <v>18550</v>
      </c>
      <c r="D104" s="56">
        <v>1066</v>
      </c>
      <c r="E104" s="56">
        <v>7</v>
      </c>
      <c r="F104" s="56">
        <v>18</v>
      </c>
      <c r="H104" s="13"/>
      <c r="I104" s="15"/>
      <c r="J104" s="15"/>
      <c r="K104" s="15"/>
      <c r="L104" s="20"/>
      <c r="M104" s="20"/>
      <c r="N104" s="20"/>
      <c r="O104" s="20"/>
      <c r="P104" s="20"/>
      <c r="Q104" s="20"/>
    </row>
    <row r="105" spans="1:17" ht="12" customHeight="1">
      <c r="A105" s="18" t="s">
        <v>243</v>
      </c>
      <c r="B105" s="56" t="s">
        <v>22</v>
      </c>
      <c r="C105" s="56" t="s">
        <v>22</v>
      </c>
      <c r="D105" s="56" t="s">
        <v>22</v>
      </c>
      <c r="E105" s="56"/>
      <c r="F105" s="56" t="s">
        <v>22</v>
      </c>
      <c r="H105" s="13"/>
      <c r="L105" s="20"/>
      <c r="M105" s="47"/>
      <c r="N105" s="48"/>
      <c r="O105" s="48"/>
      <c r="P105" s="48"/>
      <c r="Q105" s="47"/>
    </row>
    <row r="106" spans="8:17" ht="12" customHeight="1">
      <c r="H106" s="13"/>
      <c r="L106" s="20"/>
      <c r="M106" s="20"/>
      <c r="N106" s="20"/>
      <c r="O106" s="20"/>
      <c r="P106" s="20"/>
      <c r="Q106" s="20"/>
    </row>
    <row r="107" spans="1:17" ht="12" customHeight="1">
      <c r="A107" s="13" t="s">
        <v>231</v>
      </c>
      <c r="B107" s="15"/>
      <c r="C107" s="15"/>
      <c r="D107" s="15"/>
      <c r="E107" s="15"/>
      <c r="F107" s="15"/>
      <c r="L107" s="20"/>
      <c r="M107" s="2"/>
      <c r="N107" s="3"/>
      <c r="O107" s="3"/>
      <c r="P107" s="3"/>
      <c r="Q107" s="2"/>
    </row>
    <row r="108" spans="1:17" ht="12" customHeight="1">
      <c r="A108" s="72" t="s">
        <v>232</v>
      </c>
      <c r="B108" s="72"/>
      <c r="C108" s="72"/>
      <c r="D108" s="72"/>
      <c r="E108" s="72"/>
      <c r="F108" s="72"/>
      <c r="G108" s="72"/>
      <c r="H108" s="72"/>
      <c r="I108" s="72"/>
      <c r="J108" s="72"/>
      <c r="L108" s="20"/>
      <c r="M108" s="20"/>
      <c r="N108" s="20"/>
      <c r="O108" s="20"/>
      <c r="P108" s="20"/>
      <c r="Q108" s="44"/>
    </row>
    <row r="109" spans="1:5" ht="12" customHeight="1">
      <c r="A109" s="72" t="s">
        <v>326</v>
      </c>
      <c r="B109" s="72"/>
      <c r="C109" s="72"/>
      <c r="D109" s="72"/>
      <c r="E109" s="72"/>
    </row>
    <row r="110" spans="1:5" ht="12" customHeight="1">
      <c r="A110" s="72" t="s">
        <v>327</v>
      </c>
      <c r="B110" s="72"/>
      <c r="C110" s="72"/>
      <c r="D110" s="72"/>
      <c r="E110" s="72"/>
    </row>
    <row r="111" spans="1:5" ht="12" customHeight="1">
      <c r="A111" s="72" t="s">
        <v>328</v>
      </c>
      <c r="B111" s="72"/>
      <c r="C111" s="72"/>
      <c r="D111" s="72"/>
      <c r="E111" s="72"/>
    </row>
    <row r="112" spans="1:5" ht="12" customHeight="1">
      <c r="A112" s="72" t="s">
        <v>319</v>
      </c>
      <c r="B112" s="72"/>
      <c r="C112" s="72"/>
      <c r="D112" s="72"/>
      <c r="E112" s="72"/>
    </row>
    <row r="113" spans="1:6" ht="12" customHeight="1">
      <c r="A113" s="13" t="s">
        <v>258</v>
      </c>
      <c r="B113" s="15"/>
      <c r="C113" s="15"/>
      <c r="D113" s="15"/>
      <c r="E113" s="15"/>
      <c r="F113" s="15"/>
    </row>
    <row r="114" spans="1:16" ht="12" customHeight="1">
      <c r="A114" s="136"/>
      <c r="B114" s="135"/>
      <c r="C114" s="135"/>
      <c r="D114" s="135"/>
      <c r="E114" s="135"/>
      <c r="F114" s="135"/>
      <c r="G114" s="8"/>
      <c r="H114" s="8"/>
      <c r="I114" s="11"/>
      <c r="J114" s="11"/>
      <c r="K114" s="11"/>
      <c r="L114" s="11"/>
      <c r="M114" s="11"/>
      <c r="N114" s="11"/>
      <c r="O114" s="11"/>
      <c r="P114" s="11"/>
    </row>
    <row r="115" spans="1:16" ht="12" customHeight="1">
      <c r="A115" s="136"/>
      <c r="B115" s="54"/>
      <c r="C115" s="54"/>
      <c r="D115" s="54"/>
      <c r="E115" s="54"/>
      <c r="F115" s="54"/>
      <c r="G115" s="47"/>
      <c r="H115" s="31"/>
      <c r="I115" s="11"/>
      <c r="J115" s="11"/>
      <c r="K115" s="11"/>
      <c r="L115" s="11"/>
      <c r="M115" s="11"/>
      <c r="N115" s="11"/>
      <c r="O115" s="11"/>
      <c r="P115" s="11"/>
    </row>
    <row r="116" spans="1:15" ht="12" customHeight="1">
      <c r="A116" s="136"/>
      <c r="B116" s="143"/>
      <c r="C116" s="143"/>
      <c r="D116" s="143"/>
      <c r="E116" s="143"/>
      <c r="F116" s="143"/>
      <c r="G116" s="48"/>
      <c r="H116" s="31"/>
      <c r="I116" s="136"/>
      <c r="J116" s="135"/>
      <c r="K116" s="135"/>
      <c r="L116" s="135"/>
      <c r="M116" s="135"/>
      <c r="N116" s="135"/>
      <c r="O116" s="8"/>
    </row>
    <row r="117" spans="1:15" ht="12" customHeight="1">
      <c r="A117" s="51"/>
      <c r="B117" s="51"/>
      <c r="C117" s="51"/>
      <c r="D117" s="51"/>
      <c r="E117" s="51"/>
      <c r="F117" s="51"/>
      <c r="G117" s="47"/>
      <c r="H117" s="31"/>
      <c r="I117" s="136"/>
      <c r="J117" s="54"/>
      <c r="K117" s="54"/>
      <c r="L117" s="54"/>
      <c r="M117" s="54"/>
      <c r="N117" s="54"/>
      <c r="O117" s="47"/>
    </row>
    <row r="118" spans="6:15" ht="12" customHeight="1">
      <c r="F118" s="47"/>
      <c r="G118" s="48"/>
      <c r="H118" s="31"/>
      <c r="I118" s="136"/>
      <c r="J118" s="143"/>
      <c r="K118" s="143"/>
      <c r="L118" s="143"/>
      <c r="M118" s="143"/>
      <c r="N118" s="143"/>
      <c r="O118" s="48"/>
    </row>
    <row r="119" spans="6:15" ht="12" customHeight="1">
      <c r="F119" s="48"/>
      <c r="G119" s="47"/>
      <c r="H119" s="31"/>
      <c r="I119" s="51"/>
      <c r="J119" s="52"/>
      <c r="K119" s="52"/>
      <c r="L119" s="52"/>
      <c r="M119" s="67"/>
      <c r="N119" s="52"/>
      <c r="O119" s="47"/>
    </row>
    <row r="120" spans="6:15" ht="12" customHeight="1">
      <c r="F120" s="48"/>
      <c r="G120" s="47"/>
      <c r="H120" s="31"/>
      <c r="I120" s="31"/>
      <c r="J120" s="20"/>
      <c r="K120" s="20"/>
      <c r="L120" s="20"/>
      <c r="M120" s="56"/>
      <c r="N120" s="56"/>
      <c r="O120" s="48"/>
    </row>
    <row r="121" spans="6:15" ht="12" customHeight="1">
      <c r="F121" s="48"/>
      <c r="G121" s="47"/>
      <c r="H121" s="31"/>
      <c r="I121" s="31"/>
      <c r="J121" s="20"/>
      <c r="K121" s="20"/>
      <c r="L121" s="20"/>
      <c r="M121" s="56"/>
      <c r="N121" s="56"/>
      <c r="O121" s="47"/>
    </row>
    <row r="122" spans="1:15" ht="12" customHeight="1">
      <c r="A122" s="31"/>
      <c r="B122" s="20"/>
      <c r="C122" s="47"/>
      <c r="D122" s="47"/>
      <c r="E122" s="48"/>
      <c r="F122" s="48"/>
      <c r="G122" s="47"/>
      <c r="H122" s="31"/>
      <c r="I122" s="31"/>
      <c r="J122" s="20"/>
      <c r="K122" s="20"/>
      <c r="L122" s="20"/>
      <c r="M122" s="56"/>
      <c r="N122" s="56"/>
      <c r="O122" s="47"/>
    </row>
    <row r="123" spans="1:15" ht="12" customHeight="1">
      <c r="A123" s="31"/>
      <c r="B123" s="20"/>
      <c r="C123" s="47"/>
      <c r="D123" s="47"/>
      <c r="E123" s="48"/>
      <c r="F123" s="48"/>
      <c r="G123" s="47"/>
      <c r="H123" s="31"/>
      <c r="I123" s="31"/>
      <c r="J123" s="20"/>
      <c r="K123" s="20"/>
      <c r="L123" s="56"/>
      <c r="M123" s="56"/>
      <c r="N123" s="56"/>
      <c r="O123" s="47"/>
    </row>
    <row r="124" spans="1:15" ht="12" customHeight="1">
      <c r="A124" s="31"/>
      <c r="B124" s="20"/>
      <c r="C124" s="47"/>
      <c r="D124" s="47"/>
      <c r="E124" s="48"/>
      <c r="F124" s="48"/>
      <c r="G124" s="48"/>
      <c r="H124" s="31"/>
      <c r="I124" s="31"/>
      <c r="J124" s="20"/>
      <c r="K124" s="20"/>
      <c r="L124" s="20"/>
      <c r="M124" s="56"/>
      <c r="N124" s="56"/>
      <c r="O124" s="47"/>
    </row>
    <row r="125" spans="1:15" ht="12" customHeight="1">
      <c r="A125" s="31"/>
      <c r="B125" s="20"/>
      <c r="C125" s="47"/>
      <c r="D125" s="47"/>
      <c r="E125" s="48"/>
      <c r="F125" s="48"/>
      <c r="G125" s="48"/>
      <c r="H125" s="31"/>
      <c r="I125" s="31"/>
      <c r="J125" s="20"/>
      <c r="K125" s="20"/>
      <c r="L125" s="20"/>
      <c r="M125" s="56"/>
      <c r="N125" s="56"/>
      <c r="O125" s="47"/>
    </row>
    <row r="126" spans="1:15" ht="12" customHeight="1">
      <c r="A126" s="31"/>
      <c r="B126" s="20"/>
      <c r="C126" s="47"/>
      <c r="D126" s="47"/>
      <c r="E126" s="48"/>
      <c r="F126" s="48"/>
      <c r="G126" s="47"/>
      <c r="H126" s="31"/>
      <c r="I126" s="31"/>
      <c r="J126" s="20"/>
      <c r="K126" s="20"/>
      <c r="L126" s="56"/>
      <c r="M126" s="56"/>
      <c r="N126" s="56"/>
      <c r="O126" s="48"/>
    </row>
    <row r="127" spans="1:15" ht="12" customHeight="1">
      <c r="A127" s="31"/>
      <c r="B127" s="20"/>
      <c r="C127" s="47"/>
      <c r="D127" s="47"/>
      <c r="E127" s="48"/>
      <c r="F127" s="48"/>
      <c r="G127" s="48"/>
      <c r="H127" s="31"/>
      <c r="I127" s="31"/>
      <c r="J127" s="20"/>
      <c r="K127" s="20"/>
      <c r="L127" s="20"/>
      <c r="M127" s="56"/>
      <c r="N127" s="56"/>
      <c r="O127" s="48"/>
    </row>
    <row r="128" spans="1:15" ht="12" customHeight="1">
      <c r="A128" s="31"/>
      <c r="B128" s="20"/>
      <c r="C128" s="47"/>
      <c r="D128" s="47"/>
      <c r="E128" s="48"/>
      <c r="F128" s="48"/>
      <c r="G128" s="48"/>
      <c r="H128" s="31"/>
      <c r="I128" s="31"/>
      <c r="J128" s="20"/>
      <c r="K128" s="20"/>
      <c r="L128" s="20"/>
      <c r="M128" s="56"/>
      <c r="N128" s="56"/>
      <c r="O128" s="47"/>
    </row>
    <row r="129" spans="1:15" ht="12" customHeight="1">
      <c r="A129" s="31"/>
      <c r="B129" s="20"/>
      <c r="C129" s="47"/>
      <c r="D129" s="47"/>
      <c r="E129" s="48"/>
      <c r="F129" s="48"/>
      <c r="G129" s="48"/>
      <c r="H129" s="31"/>
      <c r="I129" s="31"/>
      <c r="J129" s="20"/>
      <c r="K129" s="20"/>
      <c r="L129" s="20"/>
      <c r="M129" s="56"/>
      <c r="N129" s="56"/>
      <c r="O129" s="48"/>
    </row>
    <row r="130" spans="1:15" ht="12" customHeight="1">
      <c r="A130" s="31"/>
      <c r="B130" s="20"/>
      <c r="C130" s="47"/>
      <c r="D130" s="47"/>
      <c r="E130" s="48"/>
      <c r="F130" s="48"/>
      <c r="G130" s="48"/>
      <c r="H130" s="31"/>
      <c r="I130" s="31"/>
      <c r="J130" s="20"/>
      <c r="K130" s="20"/>
      <c r="L130" s="20"/>
      <c r="M130" s="56"/>
      <c r="N130" s="56"/>
      <c r="O130" s="48"/>
    </row>
    <row r="131" spans="1:15" ht="12" customHeight="1">
      <c r="A131" s="31"/>
      <c r="B131" s="20"/>
      <c r="C131" s="47"/>
      <c r="D131" s="114"/>
      <c r="E131" s="48"/>
      <c r="F131" s="48"/>
      <c r="G131" s="47"/>
      <c r="H131" s="31"/>
      <c r="I131" s="31"/>
      <c r="J131" s="20"/>
      <c r="K131" s="20"/>
      <c r="L131" s="20"/>
      <c r="M131" s="56"/>
      <c r="N131" s="56"/>
      <c r="O131" s="48"/>
    </row>
    <row r="132" spans="1:15" ht="12" customHeight="1">
      <c r="A132" s="31"/>
      <c r="B132" s="20"/>
      <c r="C132" s="47"/>
      <c r="D132" s="114"/>
      <c r="E132" s="114"/>
      <c r="F132" s="114"/>
      <c r="G132" s="48"/>
      <c r="H132" s="31"/>
      <c r="I132" s="31"/>
      <c r="J132" s="20"/>
      <c r="K132" s="20"/>
      <c r="L132" s="20"/>
      <c r="M132" s="56"/>
      <c r="N132" s="56"/>
      <c r="O132" s="48"/>
    </row>
    <row r="133" spans="1:15" ht="12" customHeight="1">
      <c r="A133" s="31"/>
      <c r="B133" s="20"/>
      <c r="C133" s="47"/>
      <c r="D133" s="114"/>
      <c r="E133" s="114"/>
      <c r="F133" s="114"/>
      <c r="G133" s="48"/>
      <c r="H133" s="31"/>
      <c r="I133" s="31"/>
      <c r="J133" s="20"/>
      <c r="K133" s="20"/>
      <c r="L133" s="20"/>
      <c r="M133" s="56"/>
      <c r="N133" s="56"/>
      <c r="O133" s="47"/>
    </row>
    <row r="134" spans="1:15" ht="12" customHeight="1">
      <c r="A134" s="31"/>
      <c r="B134" s="20"/>
      <c r="C134" s="47"/>
      <c r="D134" s="114"/>
      <c r="E134" s="114"/>
      <c r="F134" s="47"/>
      <c r="G134" s="48"/>
      <c r="H134" s="31"/>
      <c r="I134" s="31"/>
      <c r="J134" s="20"/>
      <c r="K134" s="20"/>
      <c r="L134" s="20"/>
      <c r="M134" s="56"/>
      <c r="N134" s="56"/>
      <c r="O134" s="48"/>
    </row>
    <row r="135" spans="1:15" ht="12" customHeight="1">
      <c r="A135" s="31"/>
      <c r="B135" s="20"/>
      <c r="C135" s="47"/>
      <c r="D135" s="47"/>
      <c r="E135" s="47"/>
      <c r="F135" s="47"/>
      <c r="G135" s="48"/>
      <c r="H135" s="31"/>
      <c r="I135" s="31"/>
      <c r="J135" s="20"/>
      <c r="K135" s="20"/>
      <c r="L135" s="56"/>
      <c r="M135" s="56"/>
      <c r="N135" s="56"/>
      <c r="O135" s="48"/>
    </row>
    <row r="136" spans="1:15" ht="12" customHeight="1">
      <c r="A136" s="31"/>
      <c r="B136" s="20"/>
      <c r="C136" s="47"/>
      <c r="D136" s="47"/>
      <c r="E136" s="47"/>
      <c r="F136" s="47"/>
      <c r="G136" s="48"/>
      <c r="H136" s="31"/>
      <c r="I136" s="31"/>
      <c r="J136" s="20"/>
      <c r="K136" s="20"/>
      <c r="L136" s="56"/>
      <c r="M136" s="56"/>
      <c r="N136" s="56"/>
      <c r="O136" s="48"/>
    </row>
    <row r="137" spans="1:15" ht="12" customHeight="1">
      <c r="A137" s="31"/>
      <c r="B137" s="20"/>
      <c r="C137" s="47"/>
      <c r="D137" s="47"/>
      <c r="E137" s="47"/>
      <c r="F137" s="47"/>
      <c r="G137" s="48"/>
      <c r="H137" s="31"/>
      <c r="I137" s="31"/>
      <c r="J137" s="20"/>
      <c r="K137" s="20"/>
      <c r="L137" s="56"/>
      <c r="M137" s="56"/>
      <c r="N137" s="56"/>
      <c r="O137" s="48"/>
    </row>
    <row r="138" spans="1:15" ht="12" customHeight="1">
      <c r="A138" s="31"/>
      <c r="B138" s="20"/>
      <c r="C138" s="47"/>
      <c r="D138" s="47"/>
      <c r="E138" s="47"/>
      <c r="F138" s="47"/>
      <c r="G138" s="48"/>
      <c r="H138" s="31"/>
      <c r="I138" s="31"/>
      <c r="J138" s="20"/>
      <c r="K138" s="20"/>
      <c r="L138" s="56"/>
      <c r="M138" s="56"/>
      <c r="N138" s="56"/>
      <c r="O138" s="48"/>
    </row>
    <row r="139" spans="1:15" ht="12" customHeight="1">
      <c r="A139" s="31"/>
      <c r="B139" s="20"/>
      <c r="C139" s="20"/>
      <c r="D139" s="20"/>
      <c r="E139" s="20"/>
      <c r="F139" s="20"/>
      <c r="G139" s="48"/>
      <c r="H139" s="31"/>
      <c r="I139" s="31"/>
      <c r="J139" s="20"/>
      <c r="K139" s="20"/>
      <c r="L139" s="20"/>
      <c r="M139" s="56"/>
      <c r="N139" s="56"/>
      <c r="O139" s="48"/>
    </row>
    <row r="140" spans="1:15" ht="12" customHeight="1">
      <c r="A140" s="31"/>
      <c r="B140" s="20"/>
      <c r="C140" s="48"/>
      <c r="D140" s="48"/>
      <c r="E140" s="48"/>
      <c r="F140" s="48"/>
      <c r="G140" s="3"/>
      <c r="H140" s="31"/>
      <c r="I140" s="31"/>
      <c r="J140" s="20"/>
      <c r="K140" s="20"/>
      <c r="L140" s="56"/>
      <c r="M140" s="56"/>
      <c r="N140" s="56"/>
      <c r="O140" s="48"/>
    </row>
    <row r="141" spans="1:15" ht="12" customHeight="1">
      <c r="A141" s="31"/>
      <c r="B141" s="20"/>
      <c r="C141" s="48"/>
      <c r="D141" s="48"/>
      <c r="E141" s="48"/>
      <c r="F141" s="48"/>
      <c r="G141" s="3"/>
      <c r="H141" s="31"/>
      <c r="I141" s="31"/>
      <c r="J141" s="56"/>
      <c r="K141" s="56"/>
      <c r="L141" s="56"/>
      <c r="M141" s="56"/>
      <c r="N141" s="56"/>
      <c r="O141" s="48"/>
    </row>
    <row r="142" spans="1:15" ht="12" customHeight="1">
      <c r="A142" s="31"/>
      <c r="B142" s="20"/>
      <c r="C142" s="47"/>
      <c r="D142" s="48"/>
      <c r="E142" s="48"/>
      <c r="F142" s="48"/>
      <c r="G142" s="2"/>
      <c r="H142" s="31"/>
      <c r="I142" s="31"/>
      <c r="J142" s="56"/>
      <c r="K142" s="56"/>
      <c r="L142" s="56"/>
      <c r="M142" s="56"/>
      <c r="N142" s="56"/>
      <c r="O142" s="3"/>
    </row>
    <row r="143" spans="1:15" ht="12" customHeight="1">
      <c r="A143" s="31"/>
      <c r="B143" s="20"/>
      <c r="C143" s="47"/>
      <c r="D143" s="48"/>
      <c r="E143" s="48"/>
      <c r="F143" s="48"/>
      <c r="G143" s="44"/>
      <c r="H143" s="18"/>
      <c r="I143" s="31"/>
      <c r="J143" s="56"/>
      <c r="K143" s="56"/>
      <c r="L143" s="56"/>
      <c r="M143" s="56"/>
      <c r="N143" s="56"/>
      <c r="O143" s="3"/>
    </row>
    <row r="144" spans="1:15" ht="12" customHeight="1">
      <c r="A144" s="31"/>
      <c r="B144" s="20"/>
      <c r="C144" s="20"/>
      <c r="D144" s="20"/>
      <c r="E144" s="20"/>
      <c r="F144" s="20"/>
      <c r="H144" s="18"/>
      <c r="I144" s="31"/>
      <c r="J144" s="20"/>
      <c r="K144" s="20"/>
      <c r="L144" s="20"/>
      <c r="M144" s="56"/>
      <c r="N144" s="56"/>
      <c r="O144" s="2"/>
    </row>
    <row r="145" spans="1:15" ht="12" customHeight="1">
      <c r="A145" s="31"/>
      <c r="B145" s="20"/>
      <c r="C145" s="47"/>
      <c r="D145" s="48"/>
      <c r="E145" s="48"/>
      <c r="F145" s="48"/>
      <c r="I145" s="31"/>
      <c r="J145" s="20"/>
      <c r="K145" s="20"/>
      <c r="L145" s="56"/>
      <c r="M145" s="56"/>
      <c r="N145" s="56"/>
      <c r="O145" s="44"/>
    </row>
    <row r="146" spans="1:14" ht="12" customHeight="1">
      <c r="A146" s="31"/>
      <c r="B146" s="20"/>
      <c r="C146" s="20"/>
      <c r="D146" s="20"/>
      <c r="E146" s="20"/>
      <c r="F146" s="20"/>
      <c r="H146" s="13"/>
      <c r="I146" s="31"/>
      <c r="J146" s="56"/>
      <c r="K146" s="56"/>
      <c r="L146" s="56"/>
      <c r="M146" s="56"/>
      <c r="N146" s="56"/>
    </row>
    <row r="147" spans="1:14" ht="12" customHeight="1">
      <c r="A147" s="18"/>
      <c r="B147" s="20"/>
      <c r="C147" s="2"/>
      <c r="D147" s="3"/>
      <c r="E147" s="3"/>
      <c r="F147" s="3"/>
      <c r="H147" s="13"/>
      <c r="I147" s="31"/>
      <c r="J147" s="20"/>
      <c r="K147" s="20"/>
      <c r="L147" s="56"/>
      <c r="M147" s="56"/>
      <c r="N147" s="56"/>
    </row>
    <row r="148" spans="1:14" ht="12" customHeight="1">
      <c r="A148" s="18"/>
      <c r="B148" s="20"/>
      <c r="C148" s="20"/>
      <c r="D148" s="20"/>
      <c r="E148" s="20"/>
      <c r="F148" s="20"/>
      <c r="H148" s="13"/>
      <c r="I148" s="31"/>
      <c r="J148" s="56"/>
      <c r="K148" s="56"/>
      <c r="L148" s="56"/>
      <c r="M148" s="56"/>
      <c r="N148" s="56"/>
    </row>
    <row r="149" spans="8:14" ht="12" customHeight="1">
      <c r="H149" s="13"/>
      <c r="I149" s="18"/>
      <c r="J149" s="20"/>
      <c r="K149" s="56"/>
      <c r="L149" s="56"/>
      <c r="M149" s="56"/>
      <c r="N149" s="56"/>
    </row>
    <row r="150" spans="1:14" ht="12" customHeight="1">
      <c r="A150" s="13"/>
      <c r="B150" s="15"/>
      <c r="C150" s="15"/>
      <c r="D150" s="15"/>
      <c r="E150" s="15"/>
      <c r="F150" s="15"/>
      <c r="I150" s="18"/>
      <c r="J150" s="56"/>
      <c r="K150" s="56"/>
      <c r="L150" s="56"/>
      <c r="M150" s="56"/>
      <c r="N150" s="56"/>
    </row>
    <row r="151" spans="1:8" ht="12" customHeight="1">
      <c r="A151" s="72"/>
      <c r="B151" s="72"/>
      <c r="C151" s="72"/>
      <c r="D151" s="72"/>
      <c r="E151" s="72"/>
      <c r="F151" s="72"/>
      <c r="G151" s="72"/>
      <c r="H151" s="72"/>
    </row>
    <row r="152" spans="1:14" ht="12" customHeight="1">
      <c r="A152" s="72"/>
      <c r="B152" s="72"/>
      <c r="C152" s="72"/>
      <c r="D152" s="72"/>
      <c r="E152" s="72"/>
      <c r="F152" s="72"/>
      <c r="G152" s="72"/>
      <c r="H152" s="72"/>
      <c r="I152" s="13"/>
      <c r="J152" s="15"/>
      <c r="K152" s="15"/>
      <c r="L152" s="15"/>
      <c r="M152" s="15"/>
      <c r="N152" s="15"/>
    </row>
    <row r="153" spans="1:15" ht="12" customHeight="1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1:13" ht="12" customHeight="1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1:13" ht="12" customHeight="1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1:13" ht="12" customHeight="1">
      <c r="A156" s="13"/>
      <c r="B156" s="15"/>
      <c r="C156" s="15"/>
      <c r="D156" s="15"/>
      <c r="E156" s="15"/>
      <c r="F156" s="15"/>
      <c r="I156" s="72"/>
      <c r="J156" s="72"/>
      <c r="K156" s="72"/>
      <c r="L156" s="72"/>
      <c r="M156" s="72"/>
    </row>
    <row r="157" spans="9:13" ht="12" customHeight="1">
      <c r="I157" s="72"/>
      <c r="J157" s="72"/>
      <c r="K157" s="72"/>
      <c r="L157" s="72"/>
      <c r="M157" s="72"/>
    </row>
    <row r="158" spans="9:14" ht="12" customHeight="1">
      <c r="I158" s="13"/>
      <c r="J158" s="15"/>
      <c r="K158" s="15"/>
      <c r="L158" s="15"/>
      <c r="M158" s="15"/>
      <c r="N158" s="15"/>
    </row>
    <row r="162" spans="5:9" ht="12" customHeight="1">
      <c r="E162" s="44"/>
      <c r="F162" s="44"/>
      <c r="G162" s="44"/>
      <c r="I162" s="44"/>
    </row>
    <row r="163" spans="5:7" ht="12" customHeight="1">
      <c r="E163" s="44"/>
      <c r="F163" s="44"/>
      <c r="G163" s="44"/>
    </row>
    <row r="164" spans="5:7" ht="12" customHeight="1">
      <c r="E164" s="44"/>
      <c r="F164" s="44"/>
      <c r="G164" s="44"/>
    </row>
    <row r="165" spans="5:7" ht="12" customHeight="1">
      <c r="E165" s="44"/>
      <c r="F165" s="44"/>
      <c r="G165" s="44"/>
    </row>
    <row r="166" spans="5:6" ht="12" customHeight="1">
      <c r="E166" s="44"/>
      <c r="F166" s="44"/>
    </row>
    <row r="167" spans="5:7" ht="12" customHeight="1">
      <c r="E167" s="44"/>
      <c r="F167" s="44"/>
      <c r="G167" s="44"/>
    </row>
    <row r="168" spans="5:7" ht="12" customHeight="1">
      <c r="E168" s="44"/>
      <c r="F168" s="44"/>
      <c r="G168" s="44"/>
    </row>
    <row r="169" spans="5:6" ht="12" customHeight="1">
      <c r="E169" s="44"/>
      <c r="F169" s="44"/>
    </row>
    <row r="170" spans="5:7" ht="12" customHeight="1">
      <c r="E170" s="44"/>
      <c r="F170" s="44"/>
      <c r="G170" s="44"/>
    </row>
    <row r="171" spans="5:7" ht="12" customHeight="1">
      <c r="E171" s="44"/>
      <c r="F171" s="44"/>
      <c r="G171" s="44"/>
    </row>
    <row r="172" spans="5:7" ht="12" customHeight="1">
      <c r="E172" s="44"/>
      <c r="F172" s="44"/>
      <c r="G172" s="44"/>
    </row>
    <row r="173" spans="5:7" ht="12" customHeight="1">
      <c r="E173" s="44"/>
      <c r="F173" s="44"/>
      <c r="G173" s="44"/>
    </row>
    <row r="174" spans="5:7" ht="12" customHeight="1">
      <c r="E174" s="44"/>
      <c r="F174" s="44"/>
      <c r="G174" s="44"/>
    </row>
    <row r="175" spans="5:7" ht="12" customHeight="1">
      <c r="E175" s="44"/>
      <c r="F175" s="44"/>
      <c r="G175" s="44"/>
    </row>
    <row r="176" spans="5:7" ht="12" customHeight="1">
      <c r="E176" s="44"/>
      <c r="F176" s="44"/>
      <c r="G176" s="44"/>
    </row>
    <row r="177" spans="5:7" ht="12" customHeight="1">
      <c r="E177" s="44"/>
      <c r="F177" s="44"/>
      <c r="G177" s="44"/>
    </row>
    <row r="178" spans="5:6" ht="12" customHeight="1">
      <c r="E178" s="44"/>
      <c r="F178" s="44"/>
    </row>
    <row r="179" spans="5:6" ht="12" customHeight="1">
      <c r="E179" s="44"/>
      <c r="F179" s="44"/>
    </row>
    <row r="180" spans="5:6" ht="12" customHeight="1">
      <c r="E180" s="44"/>
      <c r="F180" s="44"/>
    </row>
    <row r="181" spans="5:6" ht="12" customHeight="1">
      <c r="E181" s="44"/>
      <c r="F181" s="44"/>
    </row>
    <row r="182" spans="5:7" ht="12" customHeight="1">
      <c r="E182" s="44"/>
      <c r="F182" s="44"/>
      <c r="G182" s="44"/>
    </row>
    <row r="183" spans="5:6" ht="12" customHeight="1">
      <c r="E183" s="44"/>
      <c r="F183" s="44"/>
    </row>
    <row r="187" spans="5:7" ht="12" customHeight="1">
      <c r="E187" s="44"/>
      <c r="F187" s="44"/>
      <c r="G187" s="44"/>
    </row>
    <row r="188" spans="5:6" ht="12" customHeight="1">
      <c r="E188" s="44"/>
      <c r="F188" s="44"/>
    </row>
    <row r="190" spans="5:6" ht="12" customHeight="1">
      <c r="E190" s="44"/>
      <c r="F190" s="44"/>
    </row>
    <row r="192" ht="12" customHeight="1">
      <c r="E192" s="44"/>
    </row>
  </sheetData>
  <sheetProtection/>
  <mergeCells count="19">
    <mergeCell ref="A114:A116"/>
    <mergeCell ref="B114:F114"/>
    <mergeCell ref="B116:F116"/>
    <mergeCell ref="L76:P76"/>
    <mergeCell ref="B73:F73"/>
    <mergeCell ref="B71:F71"/>
    <mergeCell ref="A71:A73"/>
    <mergeCell ref="I116:I118"/>
    <mergeCell ref="J116:N116"/>
    <mergeCell ref="J118:N118"/>
    <mergeCell ref="L38:P38"/>
    <mergeCell ref="B4:F4"/>
    <mergeCell ref="B2:K2"/>
    <mergeCell ref="A36:A38"/>
    <mergeCell ref="G38:K38"/>
    <mergeCell ref="B36:K36"/>
    <mergeCell ref="B38:F38"/>
    <mergeCell ref="A2:A4"/>
    <mergeCell ref="G4:K4"/>
  </mergeCells>
  <printOptions/>
  <pageMargins left="0.17" right="0.73" top="0.17" bottom="0.17" header="0.17" footer="0.17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G30" sqref="G30"/>
    </sheetView>
  </sheetViews>
  <sheetFormatPr defaultColWidth="26.421875" defaultRowHeight="12" customHeight="1"/>
  <cols>
    <col min="1" max="1" width="29.57421875" style="6" customWidth="1"/>
    <col min="2" max="2" width="11.57421875" style="6" customWidth="1"/>
    <col min="3" max="3" width="12.7109375" style="6" customWidth="1"/>
    <col min="4" max="4" width="14.00390625" style="6" customWidth="1"/>
    <col min="5" max="5" width="14.8515625" style="6" customWidth="1"/>
    <col min="6" max="6" width="13.7109375" style="6" customWidth="1"/>
    <col min="7" max="7" width="19.28125" style="6" customWidth="1"/>
    <col min="8" max="16384" width="26.421875" style="6" customWidth="1"/>
  </cols>
  <sheetData>
    <row r="1" ht="12" customHeight="1">
      <c r="A1" s="11" t="s">
        <v>308</v>
      </c>
    </row>
    <row r="2" spans="1:6" ht="12" customHeight="1">
      <c r="A2" s="136" t="s">
        <v>31</v>
      </c>
      <c r="B2" s="135" t="s">
        <v>97</v>
      </c>
      <c r="C2" s="135"/>
      <c r="D2" s="135"/>
      <c r="E2" s="135"/>
      <c r="F2" s="135"/>
    </row>
    <row r="3" spans="1:6" ht="12" customHeight="1">
      <c r="A3" s="136"/>
      <c r="B3" s="9">
        <v>2009</v>
      </c>
      <c r="C3" s="9">
        <v>2010</v>
      </c>
      <c r="D3" s="9">
        <v>2011</v>
      </c>
      <c r="E3" s="9">
        <v>2012</v>
      </c>
      <c r="F3" s="9">
        <v>2013</v>
      </c>
    </row>
    <row r="4" spans="1:9" s="51" customFormat="1" ht="12" customHeight="1">
      <c r="A4" s="51" t="s">
        <v>75</v>
      </c>
      <c r="B4" s="51">
        <v>7795</v>
      </c>
      <c r="C4" s="51">
        <v>8167</v>
      </c>
      <c r="D4" s="51">
        <v>8376</v>
      </c>
      <c r="E4" s="51">
        <v>8411</v>
      </c>
      <c r="F4" s="51">
        <v>8506</v>
      </c>
      <c r="I4" s="96"/>
    </row>
    <row r="5" spans="1:9" s="31" customFormat="1" ht="12" customHeight="1">
      <c r="A5" s="31" t="s">
        <v>59</v>
      </c>
      <c r="B5" s="17">
        <v>781</v>
      </c>
      <c r="C5" s="18">
        <v>782</v>
      </c>
      <c r="D5" s="18">
        <v>799</v>
      </c>
      <c r="E5" s="18">
        <v>802</v>
      </c>
      <c r="F5" s="31">
        <v>809</v>
      </c>
      <c r="H5" s="18"/>
      <c r="I5" s="97"/>
    </row>
    <row r="6" spans="1:8" s="31" customFormat="1" ht="12" customHeight="1">
      <c r="A6" s="31" t="s">
        <v>60</v>
      </c>
      <c r="B6" s="17">
        <v>303</v>
      </c>
      <c r="C6" s="18">
        <v>318</v>
      </c>
      <c r="D6" s="18">
        <v>325</v>
      </c>
      <c r="E6" s="18">
        <v>326</v>
      </c>
      <c r="F6" s="31">
        <v>325</v>
      </c>
      <c r="H6" s="18"/>
    </row>
    <row r="7" spans="1:8" s="31" customFormat="1" ht="12" customHeight="1">
      <c r="A7" s="31" t="s">
        <v>61</v>
      </c>
      <c r="B7" s="17">
        <v>1037</v>
      </c>
      <c r="C7" s="18">
        <v>1040</v>
      </c>
      <c r="D7" s="84">
        <v>1086</v>
      </c>
      <c r="E7" s="84">
        <v>1088</v>
      </c>
      <c r="F7" s="31">
        <v>1112</v>
      </c>
      <c r="H7" s="18"/>
    </row>
    <row r="8" spans="1:8" s="31" customFormat="1" ht="12" customHeight="1">
      <c r="A8" s="31" t="s">
        <v>35</v>
      </c>
      <c r="B8" s="17">
        <v>121</v>
      </c>
      <c r="C8" s="18">
        <v>123</v>
      </c>
      <c r="D8" s="18">
        <v>125</v>
      </c>
      <c r="E8" s="18">
        <v>125</v>
      </c>
      <c r="F8" s="31">
        <v>126</v>
      </c>
      <c r="H8" s="18"/>
    </row>
    <row r="9" spans="1:8" s="31" customFormat="1" ht="12" customHeight="1">
      <c r="A9" s="31" t="s">
        <v>36</v>
      </c>
      <c r="B9" s="17">
        <v>720</v>
      </c>
      <c r="C9" s="18">
        <v>737</v>
      </c>
      <c r="D9" s="18">
        <v>763</v>
      </c>
      <c r="E9" s="18">
        <v>765</v>
      </c>
      <c r="F9" s="31">
        <v>636</v>
      </c>
      <c r="H9" s="18"/>
    </row>
    <row r="10" spans="1:8" s="31" customFormat="1" ht="12" customHeight="1">
      <c r="A10" s="31" t="s">
        <v>37</v>
      </c>
      <c r="B10" s="17">
        <v>566</v>
      </c>
      <c r="C10" s="18">
        <v>586</v>
      </c>
      <c r="D10" s="18">
        <v>606</v>
      </c>
      <c r="E10" s="18">
        <v>627</v>
      </c>
      <c r="F10" s="31">
        <v>626</v>
      </c>
      <c r="H10" s="18"/>
    </row>
    <row r="11" spans="1:8" s="31" customFormat="1" ht="12" customHeight="1">
      <c r="A11" s="31" t="s">
        <v>38</v>
      </c>
      <c r="B11" s="17">
        <v>194</v>
      </c>
      <c r="C11" s="18">
        <v>197</v>
      </c>
      <c r="D11" s="18">
        <v>193</v>
      </c>
      <c r="E11" s="18">
        <v>191</v>
      </c>
      <c r="F11" s="31">
        <v>307</v>
      </c>
      <c r="H11" s="18"/>
    </row>
    <row r="12" spans="1:8" s="31" customFormat="1" ht="12" customHeight="1">
      <c r="A12" s="31" t="s">
        <v>62</v>
      </c>
      <c r="B12" s="17">
        <v>283</v>
      </c>
      <c r="C12" s="18">
        <v>282</v>
      </c>
      <c r="D12" s="18">
        <v>304</v>
      </c>
      <c r="E12" s="18">
        <v>304</v>
      </c>
      <c r="F12" s="31">
        <v>311</v>
      </c>
      <c r="H12" s="18"/>
    </row>
    <row r="13" spans="1:8" s="31" customFormat="1" ht="12" customHeight="1">
      <c r="A13" s="31" t="s">
        <v>40</v>
      </c>
      <c r="B13" s="17">
        <v>724</v>
      </c>
      <c r="C13" s="18">
        <v>809</v>
      </c>
      <c r="D13" s="18">
        <v>821</v>
      </c>
      <c r="E13" s="18">
        <v>822</v>
      </c>
      <c r="F13" s="31">
        <v>826</v>
      </c>
      <c r="H13" s="18"/>
    </row>
    <row r="14" spans="1:8" s="31" customFormat="1" ht="12" customHeight="1">
      <c r="A14" s="31" t="s">
        <v>63</v>
      </c>
      <c r="B14" s="17">
        <v>451</v>
      </c>
      <c r="C14" s="18">
        <v>475</v>
      </c>
      <c r="D14" s="18">
        <v>485</v>
      </c>
      <c r="E14" s="18">
        <v>486</v>
      </c>
      <c r="F14" s="31">
        <v>475</v>
      </c>
      <c r="H14" s="18"/>
    </row>
    <row r="15" spans="1:8" s="31" customFormat="1" ht="12" customHeight="1">
      <c r="A15" s="31" t="s">
        <v>43</v>
      </c>
      <c r="B15" s="17">
        <v>129</v>
      </c>
      <c r="C15" s="18">
        <v>129</v>
      </c>
      <c r="D15" s="18">
        <v>130</v>
      </c>
      <c r="E15" s="18">
        <v>130</v>
      </c>
      <c r="F15" s="31">
        <v>132</v>
      </c>
      <c r="H15" s="18"/>
    </row>
    <row r="16" spans="1:8" s="31" customFormat="1" ht="12" customHeight="1">
      <c r="A16" s="31" t="s">
        <v>44</v>
      </c>
      <c r="B16" s="17">
        <v>546</v>
      </c>
      <c r="C16" s="18">
        <v>566</v>
      </c>
      <c r="D16" s="18">
        <v>552</v>
      </c>
      <c r="E16" s="18">
        <v>552</v>
      </c>
      <c r="F16" s="31">
        <v>554</v>
      </c>
      <c r="H16" s="18"/>
    </row>
    <row r="17" spans="1:8" s="31" customFormat="1" ht="12" customHeight="1">
      <c r="A17" s="31" t="s">
        <v>45</v>
      </c>
      <c r="B17" s="17">
        <v>321</v>
      </c>
      <c r="C17" s="18">
        <v>322</v>
      </c>
      <c r="D17" s="18">
        <v>325</v>
      </c>
      <c r="E17" s="18">
        <v>325</v>
      </c>
      <c r="F17" s="31">
        <v>324</v>
      </c>
      <c r="H17" s="18"/>
    </row>
    <row r="18" spans="1:8" s="31" customFormat="1" ht="12" customHeight="1">
      <c r="A18" s="31" t="s">
        <v>46</v>
      </c>
      <c r="B18" s="17">
        <v>327</v>
      </c>
      <c r="C18" s="18">
        <v>344</v>
      </c>
      <c r="D18" s="18">
        <v>365</v>
      </c>
      <c r="E18" s="18">
        <v>367</v>
      </c>
      <c r="F18" s="31">
        <v>410</v>
      </c>
      <c r="H18" s="18"/>
    </row>
    <row r="19" spans="1:8" s="31" customFormat="1" ht="12" customHeight="1">
      <c r="A19" s="31" t="s">
        <v>47</v>
      </c>
      <c r="B19" s="17">
        <v>306</v>
      </c>
      <c r="C19" s="18">
        <v>316</v>
      </c>
      <c r="D19" s="18">
        <v>319</v>
      </c>
      <c r="E19" s="18">
        <v>319</v>
      </c>
      <c r="F19" s="31">
        <v>322</v>
      </c>
      <c r="H19" s="18"/>
    </row>
    <row r="20" spans="1:8" s="31" customFormat="1" ht="12" customHeight="1">
      <c r="A20" s="31" t="s">
        <v>48</v>
      </c>
      <c r="B20" s="17">
        <v>458</v>
      </c>
      <c r="C20" s="18">
        <v>515</v>
      </c>
      <c r="D20" s="18">
        <v>531</v>
      </c>
      <c r="E20" s="18">
        <v>533</v>
      </c>
      <c r="F20" s="31">
        <v>552</v>
      </c>
      <c r="H20" s="18"/>
    </row>
    <row r="21" spans="1:8" s="31" customFormat="1" ht="12" customHeight="1">
      <c r="A21" s="31" t="s">
        <v>64</v>
      </c>
      <c r="B21" s="17">
        <v>173</v>
      </c>
      <c r="C21" s="18">
        <v>187</v>
      </c>
      <c r="D21" s="18">
        <v>196</v>
      </c>
      <c r="E21" s="18">
        <v>196</v>
      </c>
      <c r="F21" s="31">
        <v>199</v>
      </c>
      <c r="H21" s="18"/>
    </row>
    <row r="22" spans="1:8" s="31" customFormat="1" ht="12" customHeight="1">
      <c r="A22" s="31" t="s">
        <v>51</v>
      </c>
      <c r="B22" s="17">
        <v>304</v>
      </c>
      <c r="C22" s="18">
        <v>389</v>
      </c>
      <c r="D22" s="18">
        <v>411</v>
      </c>
      <c r="E22" s="18">
        <v>412</v>
      </c>
      <c r="F22" s="31">
        <v>419</v>
      </c>
      <c r="H22" s="18"/>
    </row>
    <row r="23" spans="1:8" s="31" customFormat="1" ht="12" customHeight="1">
      <c r="A23" s="31" t="s">
        <v>52</v>
      </c>
      <c r="B23" s="17">
        <v>51</v>
      </c>
      <c r="C23" s="18">
        <v>50</v>
      </c>
      <c r="D23" s="18">
        <v>40</v>
      </c>
      <c r="E23" s="18">
        <v>41</v>
      </c>
      <c r="F23" s="31">
        <v>41</v>
      </c>
      <c r="H23" s="18"/>
    </row>
    <row r="24" spans="1:8" s="31" customFormat="1" ht="12" customHeight="1">
      <c r="A24" s="31" t="s">
        <v>65</v>
      </c>
      <c r="B24" s="17" t="s">
        <v>22</v>
      </c>
      <c r="C24" s="17" t="s">
        <v>22</v>
      </c>
      <c r="D24" s="20" t="s">
        <v>22</v>
      </c>
      <c r="E24" s="20" t="s">
        <v>22</v>
      </c>
      <c r="F24" s="20" t="s">
        <v>22</v>
      </c>
      <c r="H24" s="17"/>
    </row>
    <row r="25" spans="1:12" s="31" customFormat="1" ht="12" customHeight="1">
      <c r="A25" s="31" t="s">
        <v>69</v>
      </c>
      <c r="B25" s="17" t="s">
        <v>22</v>
      </c>
      <c r="C25" s="17" t="s">
        <v>22</v>
      </c>
      <c r="D25" s="20" t="s">
        <v>22</v>
      </c>
      <c r="E25" s="20" t="s">
        <v>22</v>
      </c>
      <c r="F25" s="20" t="s">
        <v>22</v>
      </c>
      <c r="H25" s="17"/>
      <c r="I25" s="17"/>
      <c r="J25" s="17"/>
      <c r="K25" s="17"/>
      <c r="L25" s="17"/>
    </row>
    <row r="26" spans="1:12" s="31" customFormat="1" ht="12" customHeight="1">
      <c r="A26" s="31" t="s">
        <v>66</v>
      </c>
      <c r="B26" s="17" t="s">
        <v>22</v>
      </c>
      <c r="C26" s="17" t="s">
        <v>22</v>
      </c>
      <c r="D26" s="20" t="s">
        <v>22</v>
      </c>
      <c r="E26" s="20" t="s">
        <v>22</v>
      </c>
      <c r="F26" s="20" t="s">
        <v>22</v>
      </c>
      <c r="H26" s="17"/>
      <c r="I26" s="17"/>
      <c r="J26" s="17"/>
      <c r="K26" s="17"/>
      <c r="L26" s="17"/>
    </row>
    <row r="27" spans="1:12" s="31" customFormat="1" ht="12" customHeight="1">
      <c r="A27" s="31" t="s">
        <v>67</v>
      </c>
      <c r="B27" s="17" t="s">
        <v>22</v>
      </c>
      <c r="C27" s="17" t="s">
        <v>22</v>
      </c>
      <c r="D27" s="20" t="s">
        <v>22</v>
      </c>
      <c r="E27" s="20" t="s">
        <v>22</v>
      </c>
      <c r="F27" s="20" t="s">
        <v>22</v>
      </c>
      <c r="H27" s="17"/>
      <c r="I27" s="17"/>
      <c r="J27" s="17"/>
      <c r="K27" s="17"/>
      <c r="L27" s="17"/>
    </row>
    <row r="28" spans="1:12" s="31" customFormat="1" ht="12" customHeight="1">
      <c r="A28" s="31" t="s">
        <v>68</v>
      </c>
      <c r="B28" s="17" t="s">
        <v>22</v>
      </c>
      <c r="C28" s="17" t="s">
        <v>22</v>
      </c>
      <c r="D28" s="20" t="s">
        <v>22</v>
      </c>
      <c r="E28" s="20" t="s">
        <v>22</v>
      </c>
      <c r="F28" s="20" t="s">
        <v>22</v>
      </c>
      <c r="H28" s="17"/>
      <c r="I28" s="17"/>
      <c r="J28" s="17"/>
      <c r="K28" s="17"/>
      <c r="L28" s="17"/>
    </row>
    <row r="29" spans="1:12" s="31" customFormat="1" ht="12" customHeight="1">
      <c r="A29" s="31" t="s">
        <v>168</v>
      </c>
      <c r="B29" s="17" t="s">
        <v>22</v>
      </c>
      <c r="C29" s="17" t="s">
        <v>22</v>
      </c>
      <c r="D29" s="20" t="s">
        <v>22</v>
      </c>
      <c r="E29" s="20" t="s">
        <v>22</v>
      </c>
      <c r="F29" s="20" t="s">
        <v>22</v>
      </c>
      <c r="H29" s="17"/>
      <c r="I29" s="17"/>
      <c r="J29" s="17"/>
      <c r="K29" s="17"/>
      <c r="L29" s="17"/>
    </row>
    <row r="30" spans="1:12" s="31" customFormat="1" ht="12" customHeight="1">
      <c r="A30" s="31" t="s">
        <v>71</v>
      </c>
      <c r="B30" s="17" t="s">
        <v>22</v>
      </c>
      <c r="C30" s="17" t="s">
        <v>22</v>
      </c>
      <c r="D30" s="20" t="s">
        <v>22</v>
      </c>
      <c r="E30" s="20" t="s">
        <v>22</v>
      </c>
      <c r="F30" s="20" t="s">
        <v>22</v>
      </c>
      <c r="H30" s="17"/>
      <c r="I30" s="17"/>
      <c r="J30" s="17"/>
      <c r="K30" s="17"/>
      <c r="L30" s="17"/>
    </row>
    <row r="31" spans="1:12" s="31" customFormat="1" ht="12" customHeight="1">
      <c r="A31" s="31" t="s">
        <v>72</v>
      </c>
      <c r="B31" s="17" t="s">
        <v>22</v>
      </c>
      <c r="C31" s="17" t="s">
        <v>22</v>
      </c>
      <c r="D31" s="20" t="s">
        <v>22</v>
      </c>
      <c r="E31" s="20" t="s">
        <v>22</v>
      </c>
      <c r="F31" s="20" t="s">
        <v>22</v>
      </c>
      <c r="H31" s="17"/>
      <c r="I31" s="17"/>
      <c r="J31" s="17"/>
      <c r="K31" s="17"/>
      <c r="L31" s="17"/>
    </row>
    <row r="32" spans="1:12" s="31" customFormat="1" ht="12" customHeight="1">
      <c r="A32" s="31" t="s">
        <v>73</v>
      </c>
      <c r="B32" s="17" t="s">
        <v>22</v>
      </c>
      <c r="C32" s="17" t="s">
        <v>22</v>
      </c>
      <c r="D32" s="20" t="s">
        <v>22</v>
      </c>
      <c r="E32" s="20" t="s">
        <v>22</v>
      </c>
      <c r="F32" s="20" t="s">
        <v>22</v>
      </c>
      <c r="H32" s="17"/>
      <c r="I32" s="17"/>
      <c r="J32" s="17"/>
      <c r="K32" s="17"/>
      <c r="L32" s="17"/>
    </row>
    <row r="33" spans="1:12" s="31" customFormat="1" ht="12" customHeight="1">
      <c r="A33" s="31" t="s">
        <v>169</v>
      </c>
      <c r="B33" s="17" t="s">
        <v>22</v>
      </c>
      <c r="C33" s="17" t="s">
        <v>22</v>
      </c>
      <c r="D33" s="20" t="s">
        <v>22</v>
      </c>
      <c r="E33" s="20" t="s">
        <v>22</v>
      </c>
      <c r="F33" s="20" t="s">
        <v>22</v>
      </c>
      <c r="H33" s="17"/>
      <c r="I33" s="17"/>
      <c r="J33" s="17"/>
      <c r="K33" s="17"/>
      <c r="L33" s="17"/>
    </row>
    <row r="34" spans="1:12" s="31" customFormat="1" ht="12" customHeight="1">
      <c r="A34" s="31" t="s">
        <v>194</v>
      </c>
      <c r="B34" s="20" t="s">
        <v>22</v>
      </c>
      <c r="C34" s="17" t="s">
        <v>22</v>
      </c>
      <c r="D34" s="20" t="s">
        <v>22</v>
      </c>
      <c r="E34" s="20" t="s">
        <v>22</v>
      </c>
      <c r="F34" s="20" t="s">
        <v>22</v>
      </c>
      <c r="H34" s="17"/>
      <c r="I34" s="17"/>
      <c r="J34" s="17"/>
      <c r="K34" s="17"/>
      <c r="L34" s="17"/>
    </row>
    <row r="35" spans="1:12" s="31" customFormat="1" ht="12" customHeight="1">
      <c r="A35" s="18" t="s">
        <v>244</v>
      </c>
      <c r="B35" s="20" t="s">
        <v>178</v>
      </c>
      <c r="C35" s="20" t="s">
        <v>178</v>
      </c>
      <c r="D35" s="20" t="s">
        <v>22</v>
      </c>
      <c r="E35" s="20" t="s">
        <v>195</v>
      </c>
      <c r="F35" s="20" t="s">
        <v>195</v>
      </c>
      <c r="H35" s="17"/>
      <c r="I35" s="17"/>
      <c r="J35" s="17"/>
      <c r="K35" s="17"/>
      <c r="L35" s="17"/>
    </row>
    <row r="36" spans="2:12" s="31" customFormat="1" ht="12" customHeight="1">
      <c r="B36" s="17"/>
      <c r="C36" s="17"/>
      <c r="D36" s="17"/>
      <c r="E36" s="17"/>
      <c r="F36" s="17"/>
      <c r="H36" s="17"/>
      <c r="I36" s="17"/>
      <c r="J36" s="17"/>
      <c r="K36" s="17"/>
      <c r="L36" s="17"/>
    </row>
    <row r="37" spans="1:12" s="15" customFormat="1" ht="12" customHeight="1">
      <c r="A37" s="13" t="s">
        <v>239</v>
      </c>
      <c r="H37" s="17"/>
      <c r="I37" s="17"/>
      <c r="J37" s="17"/>
      <c r="K37" s="17"/>
      <c r="L37" s="17"/>
    </row>
    <row r="38" spans="1:10" ht="12" customHeight="1">
      <c r="A38" s="13" t="s">
        <v>338</v>
      </c>
      <c r="J38" s="48"/>
    </row>
    <row r="39" spans="1:10" ht="12" customHeight="1">
      <c r="A39" s="13" t="s">
        <v>226</v>
      </c>
      <c r="J39" s="48"/>
    </row>
    <row r="40" spans="1:10" ht="12" customHeight="1">
      <c r="A40" s="13" t="s">
        <v>225</v>
      </c>
      <c r="J40" s="48"/>
    </row>
    <row r="41" spans="1:6" ht="12" customHeight="1">
      <c r="A41" s="13" t="s">
        <v>258</v>
      </c>
      <c r="B41" s="15"/>
      <c r="C41" s="15"/>
      <c r="D41" s="15"/>
      <c r="E41" s="15"/>
      <c r="F41" s="15"/>
    </row>
    <row r="42" spans="8:12" ht="12" customHeight="1">
      <c r="H42" s="17"/>
      <c r="I42" s="17"/>
      <c r="J42" s="17"/>
      <c r="K42" s="17"/>
      <c r="L42" s="17"/>
    </row>
    <row r="43" spans="8:12" ht="12" customHeight="1">
      <c r="H43" s="17"/>
      <c r="I43" s="17"/>
      <c r="J43" s="17"/>
      <c r="K43" s="17"/>
      <c r="L43" s="17"/>
    </row>
    <row r="44" spans="8:12" ht="12" customHeight="1">
      <c r="H44" s="17"/>
      <c r="I44" s="17"/>
      <c r="J44" s="17"/>
      <c r="K44" s="17"/>
      <c r="L44" s="17"/>
    </row>
    <row r="45" spans="8:12" ht="12" customHeight="1">
      <c r="H45" s="17"/>
      <c r="I45" s="17"/>
      <c r="J45" s="17"/>
      <c r="K45" s="17"/>
      <c r="L45" s="17"/>
    </row>
    <row r="46" spans="8:12" ht="12" customHeight="1">
      <c r="H46" s="17"/>
      <c r="I46" s="17"/>
      <c r="J46" s="17"/>
      <c r="K46" s="17"/>
      <c r="L46" s="17"/>
    </row>
    <row r="47" spans="8:12" ht="12" customHeight="1">
      <c r="H47" s="44"/>
      <c r="I47" s="44"/>
      <c r="J47" s="44"/>
      <c r="K47" s="44"/>
      <c r="L47" s="44"/>
    </row>
  </sheetData>
  <sheetProtection/>
  <mergeCells count="2">
    <mergeCell ref="B2:F2"/>
    <mergeCell ref="A2:A3"/>
  </mergeCells>
  <printOptions/>
  <pageMargins left="0.787401575" right="0.787401575" top="0.984251969" bottom="0.17" header="0.492125985" footer="0.17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80"/>
  <sheetViews>
    <sheetView zoomScalePageLayoutView="0" workbookViewId="0" topLeftCell="A1">
      <selection activeCell="N33" sqref="N33"/>
    </sheetView>
  </sheetViews>
  <sheetFormatPr defaultColWidth="9.140625" defaultRowHeight="12" customHeight="1"/>
  <cols>
    <col min="1" max="1" width="14.7109375" style="6" customWidth="1"/>
    <col min="2" max="2" width="10.57421875" style="6" customWidth="1"/>
    <col min="3" max="3" width="11.7109375" style="6" customWidth="1"/>
    <col min="4" max="4" width="12.57421875" style="6" customWidth="1"/>
    <col min="5" max="5" width="9.140625" style="6" customWidth="1"/>
    <col min="6" max="6" width="17.140625" style="6" customWidth="1"/>
    <col min="7" max="7" width="13.57421875" style="6" customWidth="1"/>
    <col min="8" max="8" width="12.421875" style="6" customWidth="1"/>
    <col min="9" max="9" width="12.28125" style="6" customWidth="1"/>
    <col min="10" max="10" width="13.8515625" style="6" customWidth="1"/>
    <col min="11" max="11" width="16.7109375" style="6" customWidth="1"/>
    <col min="12" max="16384" width="9.140625" style="6" customWidth="1"/>
  </cols>
  <sheetData>
    <row r="1" spans="1:3" ht="12" customHeight="1">
      <c r="A1" s="11" t="s">
        <v>309</v>
      </c>
      <c r="B1" s="11"/>
      <c r="C1" s="11"/>
    </row>
    <row r="2" spans="1:11" ht="12" customHeight="1">
      <c r="A2" s="136" t="s">
        <v>31</v>
      </c>
      <c r="B2" s="135" t="s">
        <v>98</v>
      </c>
      <c r="C2" s="135"/>
      <c r="D2" s="135"/>
      <c r="E2" s="135"/>
      <c r="F2" s="135"/>
      <c r="G2" s="135"/>
      <c r="H2" s="135"/>
      <c r="I2" s="135"/>
      <c r="J2" s="135"/>
      <c r="K2" s="135"/>
    </row>
    <row r="3" spans="1:11" ht="12" customHeight="1">
      <c r="A3" s="136"/>
      <c r="B3" s="135">
        <v>2009</v>
      </c>
      <c r="C3" s="135"/>
      <c r="D3" s="135">
        <v>2010</v>
      </c>
      <c r="E3" s="135"/>
      <c r="F3" s="135">
        <v>2011</v>
      </c>
      <c r="G3" s="135"/>
      <c r="H3" s="135">
        <v>2012</v>
      </c>
      <c r="I3" s="135"/>
      <c r="J3" s="135">
        <v>2013</v>
      </c>
      <c r="K3" s="135"/>
    </row>
    <row r="4" spans="1:11" ht="12" customHeight="1">
      <c r="A4" s="136"/>
      <c r="B4" s="9" t="s">
        <v>99</v>
      </c>
      <c r="C4" s="9" t="s">
        <v>183</v>
      </c>
      <c r="D4" s="9" t="s">
        <v>99</v>
      </c>
      <c r="E4" s="9" t="s">
        <v>183</v>
      </c>
      <c r="F4" s="9" t="s">
        <v>99</v>
      </c>
      <c r="G4" s="9" t="s">
        <v>183</v>
      </c>
      <c r="H4" s="9" t="s">
        <v>99</v>
      </c>
      <c r="I4" s="9" t="s">
        <v>183</v>
      </c>
      <c r="J4" s="9" t="s">
        <v>99</v>
      </c>
      <c r="K4" s="9" t="s">
        <v>183</v>
      </c>
    </row>
    <row r="5" spans="1:16" s="11" customFormat="1" ht="12" customHeight="1">
      <c r="A5" s="51" t="s">
        <v>75</v>
      </c>
      <c r="B5" s="52">
        <v>134</v>
      </c>
      <c r="C5" s="52">
        <v>429677</v>
      </c>
      <c r="D5" s="53">
        <v>134</v>
      </c>
      <c r="E5" s="51">
        <v>435677</v>
      </c>
      <c r="F5" s="87">
        <v>127</v>
      </c>
      <c r="G5" s="87">
        <v>437647</v>
      </c>
      <c r="H5" s="51">
        <v>133</v>
      </c>
      <c r="I5" s="51">
        <v>437482</v>
      </c>
      <c r="J5" s="51">
        <v>123</v>
      </c>
      <c r="K5" s="51">
        <v>437707</v>
      </c>
      <c r="O5" s="51"/>
      <c r="P5" s="51"/>
    </row>
    <row r="6" spans="1:16" ht="12" customHeight="1">
      <c r="A6" s="31" t="s">
        <v>59</v>
      </c>
      <c r="B6" s="17">
        <v>2</v>
      </c>
      <c r="C6" s="17">
        <v>90000</v>
      </c>
      <c r="D6" s="20">
        <v>2</v>
      </c>
      <c r="E6" s="20">
        <v>90000</v>
      </c>
      <c r="F6" s="86">
        <v>2</v>
      </c>
      <c r="G6" s="86">
        <v>90000</v>
      </c>
      <c r="H6" s="20">
        <v>2</v>
      </c>
      <c r="I6" s="20">
        <v>90000</v>
      </c>
      <c r="J6" s="20">
        <v>2</v>
      </c>
      <c r="K6" s="20">
        <v>90000</v>
      </c>
      <c r="O6" s="20"/>
      <c r="P6" s="20"/>
    </row>
    <row r="7" spans="1:16" ht="12" customHeight="1">
      <c r="A7" s="31" t="s">
        <v>60</v>
      </c>
      <c r="B7" s="17">
        <v>3</v>
      </c>
      <c r="C7" s="17">
        <v>15880</v>
      </c>
      <c r="D7" s="20">
        <v>3</v>
      </c>
      <c r="E7" s="20">
        <v>15880</v>
      </c>
      <c r="F7" s="86">
        <v>6</v>
      </c>
      <c r="G7" s="86">
        <v>15990</v>
      </c>
      <c r="H7" s="20">
        <v>6</v>
      </c>
      <c r="I7" s="20">
        <v>15990</v>
      </c>
      <c r="J7" s="20">
        <v>6</v>
      </c>
      <c r="K7" s="20">
        <v>15990</v>
      </c>
      <c r="O7" s="20"/>
      <c r="P7" s="20"/>
    </row>
    <row r="8" spans="1:16" ht="12" customHeight="1">
      <c r="A8" s="31" t="s">
        <v>61</v>
      </c>
      <c r="B8" s="17">
        <v>3</v>
      </c>
      <c r="C8" s="17">
        <v>31500</v>
      </c>
      <c r="D8" s="20">
        <v>3</v>
      </c>
      <c r="E8" s="20">
        <v>37500</v>
      </c>
      <c r="F8" s="86">
        <v>1</v>
      </c>
      <c r="G8" s="86">
        <v>25000</v>
      </c>
      <c r="H8" s="20">
        <v>2</v>
      </c>
      <c r="I8" s="20">
        <v>25000</v>
      </c>
      <c r="J8" s="20">
        <v>1</v>
      </c>
      <c r="K8" s="20">
        <v>25000</v>
      </c>
      <c r="O8" s="20"/>
      <c r="P8" s="20"/>
    </row>
    <row r="9" spans="1:16" ht="12" customHeight="1">
      <c r="A9" s="31" t="s">
        <v>35</v>
      </c>
      <c r="B9" s="17">
        <v>3</v>
      </c>
      <c r="C9" s="17">
        <v>3160</v>
      </c>
      <c r="D9" s="20">
        <v>3</v>
      </c>
      <c r="E9" s="20">
        <v>3160</v>
      </c>
      <c r="F9" s="86">
        <v>3</v>
      </c>
      <c r="G9" s="86">
        <v>3160</v>
      </c>
      <c r="H9" s="20">
        <v>3</v>
      </c>
      <c r="I9" s="20">
        <v>3160</v>
      </c>
      <c r="J9" s="20">
        <v>3</v>
      </c>
      <c r="K9" s="20">
        <v>3160</v>
      </c>
      <c r="O9" s="20"/>
      <c r="P9" s="20"/>
    </row>
    <row r="10" spans="1:16" ht="12" customHeight="1">
      <c r="A10" s="31" t="s">
        <v>36</v>
      </c>
      <c r="B10" s="17">
        <v>50</v>
      </c>
      <c r="C10" s="17">
        <v>12832</v>
      </c>
      <c r="D10" s="20">
        <v>50</v>
      </c>
      <c r="E10" s="20">
        <v>12832</v>
      </c>
      <c r="F10" s="86">
        <v>24</v>
      </c>
      <c r="G10" s="86">
        <v>13522</v>
      </c>
      <c r="H10" s="20">
        <v>24</v>
      </c>
      <c r="I10" s="20">
        <v>13522</v>
      </c>
      <c r="J10" s="20">
        <v>21</v>
      </c>
      <c r="K10" s="20">
        <v>13172</v>
      </c>
      <c r="O10" s="20"/>
      <c r="P10" s="20"/>
    </row>
    <row r="11" spans="1:16" ht="12" customHeight="1">
      <c r="A11" s="31" t="s">
        <v>37</v>
      </c>
      <c r="B11" s="17">
        <v>25</v>
      </c>
      <c r="C11" s="17">
        <v>18810</v>
      </c>
      <c r="D11" s="20">
        <v>25</v>
      </c>
      <c r="E11" s="20">
        <v>18810</v>
      </c>
      <c r="F11" s="86">
        <v>27</v>
      </c>
      <c r="G11" s="86">
        <v>18950</v>
      </c>
      <c r="H11" s="20">
        <v>27</v>
      </c>
      <c r="I11" s="20">
        <v>18950</v>
      </c>
      <c r="J11" s="20">
        <v>27</v>
      </c>
      <c r="K11" s="20">
        <v>19030</v>
      </c>
      <c r="O11" s="20"/>
      <c r="P11" s="20"/>
    </row>
    <row r="12" spans="1:16" ht="12" customHeight="1">
      <c r="A12" s="31" t="s">
        <v>38</v>
      </c>
      <c r="B12" s="17">
        <v>7</v>
      </c>
      <c r="C12" s="17">
        <v>8640</v>
      </c>
      <c r="D12" s="20">
        <v>7</v>
      </c>
      <c r="E12" s="20">
        <v>8640</v>
      </c>
      <c r="F12" s="86">
        <v>2</v>
      </c>
      <c r="G12" s="86">
        <v>5290</v>
      </c>
      <c r="H12" s="20">
        <v>2</v>
      </c>
      <c r="I12" s="20">
        <v>5290</v>
      </c>
      <c r="J12" s="20">
        <v>2</v>
      </c>
      <c r="K12" s="20">
        <v>5290</v>
      </c>
      <c r="O12" s="20"/>
      <c r="P12" s="20"/>
    </row>
    <row r="13" spans="1:16" ht="12" customHeight="1">
      <c r="A13" s="31" t="s">
        <v>62</v>
      </c>
      <c r="B13" s="17">
        <v>1</v>
      </c>
      <c r="C13" s="17">
        <v>3000</v>
      </c>
      <c r="D13" s="20">
        <v>1</v>
      </c>
      <c r="E13" s="20">
        <v>3000</v>
      </c>
      <c r="F13" s="86" t="s">
        <v>22</v>
      </c>
      <c r="G13" s="86" t="s">
        <v>22</v>
      </c>
      <c r="H13" s="20" t="s">
        <v>22</v>
      </c>
      <c r="I13" s="20" t="s">
        <v>22</v>
      </c>
      <c r="J13" s="20" t="s">
        <v>22</v>
      </c>
      <c r="K13" s="20" t="s">
        <v>22</v>
      </c>
      <c r="O13" s="20"/>
      <c r="P13" s="20"/>
    </row>
    <row r="14" spans="1:16" ht="12" customHeight="1">
      <c r="A14" s="31" t="s">
        <v>40</v>
      </c>
      <c r="B14" s="17">
        <v>4</v>
      </c>
      <c r="C14" s="17">
        <v>115500</v>
      </c>
      <c r="D14" s="20">
        <v>4</v>
      </c>
      <c r="E14" s="20">
        <v>115500</v>
      </c>
      <c r="F14" s="86">
        <v>4</v>
      </c>
      <c r="G14" s="86">
        <v>115500</v>
      </c>
      <c r="H14" s="20">
        <v>4</v>
      </c>
      <c r="I14" s="20">
        <v>115500</v>
      </c>
      <c r="J14" s="20">
        <v>4</v>
      </c>
      <c r="K14" s="20">
        <v>115500</v>
      </c>
      <c r="O14" s="20"/>
      <c r="P14" s="20"/>
    </row>
    <row r="15" spans="1:16" ht="12" customHeight="1">
      <c r="A15" s="31" t="s">
        <v>170</v>
      </c>
      <c r="B15" s="17" t="s">
        <v>7</v>
      </c>
      <c r="C15" s="17" t="s">
        <v>7</v>
      </c>
      <c r="D15" s="20" t="s">
        <v>178</v>
      </c>
      <c r="E15" s="20" t="s">
        <v>178</v>
      </c>
      <c r="F15" s="86" t="s">
        <v>22</v>
      </c>
      <c r="G15" s="86" t="s">
        <v>22</v>
      </c>
      <c r="H15" s="20" t="s">
        <v>22</v>
      </c>
      <c r="I15" s="20" t="s">
        <v>22</v>
      </c>
      <c r="J15" s="20" t="s">
        <v>22</v>
      </c>
      <c r="K15" s="20" t="s">
        <v>22</v>
      </c>
      <c r="L15" s="17"/>
      <c r="M15" s="17"/>
      <c r="O15" s="20"/>
      <c r="P15" s="20"/>
    </row>
    <row r="16" spans="1:16" ht="12" customHeight="1">
      <c r="A16" s="31" t="s">
        <v>43</v>
      </c>
      <c r="B16" s="17">
        <v>2</v>
      </c>
      <c r="C16" s="17">
        <v>50050</v>
      </c>
      <c r="D16" s="20">
        <v>2</v>
      </c>
      <c r="E16" s="20">
        <v>50050</v>
      </c>
      <c r="F16" s="86">
        <v>2</v>
      </c>
      <c r="G16" s="86">
        <v>50050</v>
      </c>
      <c r="H16" s="20">
        <v>2</v>
      </c>
      <c r="I16" s="20">
        <v>50050</v>
      </c>
      <c r="J16" s="20">
        <v>2</v>
      </c>
      <c r="K16" s="20">
        <v>50050</v>
      </c>
      <c r="L16" s="17"/>
      <c r="M16" s="17"/>
      <c r="O16" s="20"/>
      <c r="P16" s="20"/>
    </row>
    <row r="17" spans="1:16" ht="12" customHeight="1">
      <c r="A17" s="31" t="s">
        <v>44</v>
      </c>
      <c r="B17" s="17">
        <v>6</v>
      </c>
      <c r="C17" s="17">
        <v>24992</v>
      </c>
      <c r="D17" s="20">
        <v>6</v>
      </c>
      <c r="E17" s="20">
        <v>24992</v>
      </c>
      <c r="F17" s="86">
        <v>5</v>
      </c>
      <c r="G17" s="86">
        <v>24762</v>
      </c>
      <c r="H17" s="20">
        <v>5</v>
      </c>
      <c r="I17" s="20">
        <v>24762</v>
      </c>
      <c r="J17" s="20">
        <v>5</v>
      </c>
      <c r="K17" s="20">
        <v>25222</v>
      </c>
      <c r="L17" s="17"/>
      <c r="M17" s="17"/>
      <c r="O17" s="20"/>
      <c r="P17" s="20"/>
    </row>
    <row r="18" spans="1:16" ht="12" customHeight="1">
      <c r="A18" s="31" t="s">
        <v>45</v>
      </c>
      <c r="B18" s="17">
        <v>5</v>
      </c>
      <c r="C18" s="17">
        <v>15580</v>
      </c>
      <c r="D18" s="20">
        <v>5</v>
      </c>
      <c r="E18" s="20">
        <v>15580</v>
      </c>
      <c r="F18" s="86">
        <v>7</v>
      </c>
      <c r="G18" s="86">
        <v>16080</v>
      </c>
      <c r="H18" s="20">
        <v>7</v>
      </c>
      <c r="I18" s="20">
        <v>16080</v>
      </c>
      <c r="J18" s="20">
        <v>7</v>
      </c>
      <c r="K18" s="20">
        <v>16080</v>
      </c>
      <c r="L18" s="17"/>
      <c r="M18" s="17"/>
      <c r="O18" s="20"/>
      <c r="P18" s="20"/>
    </row>
    <row r="19" spans="1:16" ht="12" customHeight="1">
      <c r="A19" s="31" t="s">
        <v>171</v>
      </c>
      <c r="B19" s="17">
        <v>6</v>
      </c>
      <c r="C19" s="17">
        <v>6510</v>
      </c>
      <c r="D19" s="20">
        <v>6</v>
      </c>
      <c r="E19" s="20">
        <v>6510</v>
      </c>
      <c r="F19" s="86">
        <v>6</v>
      </c>
      <c r="G19" s="86">
        <v>6515</v>
      </c>
      <c r="H19" s="20">
        <v>6</v>
      </c>
      <c r="I19" s="20">
        <v>6475</v>
      </c>
      <c r="J19" s="20">
        <v>6</v>
      </c>
      <c r="K19" s="20">
        <v>6510</v>
      </c>
      <c r="L19" s="17"/>
      <c r="M19" s="17"/>
      <c r="O19" s="20"/>
      <c r="P19" s="20"/>
    </row>
    <row r="20" spans="1:16" ht="12" customHeight="1">
      <c r="A20" s="31" t="s">
        <v>47</v>
      </c>
      <c r="B20" s="17">
        <v>2</v>
      </c>
      <c r="C20" s="17">
        <v>7950</v>
      </c>
      <c r="D20" s="20">
        <v>2</v>
      </c>
      <c r="E20" s="20">
        <v>7950</v>
      </c>
      <c r="F20" s="86">
        <v>2</v>
      </c>
      <c r="G20" s="86">
        <v>7950</v>
      </c>
      <c r="H20" s="20">
        <v>2</v>
      </c>
      <c r="I20" s="20">
        <v>7950</v>
      </c>
      <c r="J20" s="20">
        <v>2</v>
      </c>
      <c r="K20" s="20">
        <v>7950</v>
      </c>
      <c r="L20" s="17"/>
      <c r="M20" s="17"/>
      <c r="O20" s="20"/>
      <c r="P20" s="20"/>
    </row>
    <row r="21" spans="1:16" ht="12" customHeight="1">
      <c r="A21" s="31" t="s">
        <v>48</v>
      </c>
      <c r="B21" s="17">
        <v>11</v>
      </c>
      <c r="C21" s="17">
        <v>10190</v>
      </c>
      <c r="D21" s="20">
        <v>11</v>
      </c>
      <c r="E21" s="20">
        <v>10190</v>
      </c>
      <c r="F21" s="86">
        <v>2</v>
      </c>
      <c r="G21" s="86">
        <v>9500</v>
      </c>
      <c r="H21" s="20">
        <v>2</v>
      </c>
      <c r="I21" s="20">
        <v>9500</v>
      </c>
      <c r="J21" s="20">
        <v>2</v>
      </c>
      <c r="K21" s="20">
        <v>9500</v>
      </c>
      <c r="L21" s="17"/>
      <c r="M21" s="17"/>
      <c r="O21" s="20"/>
      <c r="P21" s="20"/>
    </row>
    <row r="22" spans="1:16" ht="12" customHeight="1">
      <c r="A22" s="31" t="s">
        <v>64</v>
      </c>
      <c r="B22" s="17">
        <v>3</v>
      </c>
      <c r="C22" s="17">
        <v>5083</v>
      </c>
      <c r="D22" s="20">
        <v>3</v>
      </c>
      <c r="E22" s="20">
        <v>5083</v>
      </c>
      <c r="F22" s="86">
        <v>3</v>
      </c>
      <c r="G22" s="86">
        <v>5083</v>
      </c>
      <c r="H22" s="20">
        <v>3</v>
      </c>
      <c r="I22" s="20">
        <v>5083</v>
      </c>
      <c r="J22" s="20">
        <v>3</v>
      </c>
      <c r="K22" s="20">
        <v>5083</v>
      </c>
      <c r="L22" s="17"/>
      <c r="M22" s="17"/>
      <c r="O22" s="20"/>
      <c r="P22" s="20"/>
    </row>
    <row r="23" spans="1:16" ht="12" customHeight="1">
      <c r="A23" s="31" t="s">
        <v>95</v>
      </c>
      <c r="B23" s="17">
        <v>1</v>
      </c>
      <c r="C23" s="17">
        <v>10000</v>
      </c>
      <c r="D23" s="20">
        <v>1</v>
      </c>
      <c r="E23" s="20">
        <v>10000</v>
      </c>
      <c r="F23" s="86">
        <v>2</v>
      </c>
      <c r="G23" s="86">
        <v>13000</v>
      </c>
      <c r="H23" s="20">
        <v>2</v>
      </c>
      <c r="I23" s="20">
        <v>13000</v>
      </c>
      <c r="J23" s="20">
        <v>2</v>
      </c>
      <c r="K23" s="20">
        <v>13000</v>
      </c>
      <c r="L23" s="17"/>
      <c r="M23" s="17"/>
      <c r="O23" s="20"/>
      <c r="P23" s="20"/>
    </row>
    <row r="24" spans="1:16" ht="12" customHeight="1">
      <c r="A24" s="31" t="s">
        <v>172</v>
      </c>
      <c r="B24" s="17" t="s">
        <v>7</v>
      </c>
      <c r="C24" s="17" t="s">
        <v>7</v>
      </c>
      <c r="D24" s="20" t="s">
        <v>178</v>
      </c>
      <c r="E24" s="20" t="s">
        <v>178</v>
      </c>
      <c r="F24" s="86" t="s">
        <v>22</v>
      </c>
      <c r="G24" s="86" t="s">
        <v>22</v>
      </c>
      <c r="H24" s="20" t="s">
        <v>22</v>
      </c>
      <c r="I24" s="20" t="s">
        <v>22</v>
      </c>
      <c r="J24" s="20" t="s">
        <v>22</v>
      </c>
      <c r="K24" s="20" t="s">
        <v>22</v>
      </c>
      <c r="L24" s="17"/>
      <c r="M24" s="17"/>
      <c r="O24" s="20"/>
      <c r="P24" s="20"/>
    </row>
    <row r="25" spans="1:16" ht="12" customHeight="1">
      <c r="A25" s="31" t="s">
        <v>65</v>
      </c>
      <c r="B25" s="17" t="s">
        <v>22</v>
      </c>
      <c r="C25" s="17" t="s">
        <v>22</v>
      </c>
      <c r="D25" s="20" t="s">
        <v>22</v>
      </c>
      <c r="E25" s="20" t="s">
        <v>22</v>
      </c>
      <c r="F25" s="86" t="s">
        <v>22</v>
      </c>
      <c r="G25" s="86" t="s">
        <v>22</v>
      </c>
      <c r="H25" s="20" t="s">
        <v>22</v>
      </c>
      <c r="I25" s="20" t="s">
        <v>22</v>
      </c>
      <c r="J25" s="20" t="s">
        <v>22</v>
      </c>
      <c r="K25" s="20" t="s">
        <v>22</v>
      </c>
      <c r="L25" s="17"/>
      <c r="M25" s="17"/>
      <c r="O25" s="20"/>
      <c r="P25" s="20"/>
    </row>
    <row r="26" spans="1:16" ht="12" customHeight="1">
      <c r="A26" s="31" t="s">
        <v>69</v>
      </c>
      <c r="B26" s="17" t="s">
        <v>22</v>
      </c>
      <c r="C26" s="17" t="s">
        <v>22</v>
      </c>
      <c r="D26" s="20" t="s">
        <v>22</v>
      </c>
      <c r="E26" s="20" t="s">
        <v>22</v>
      </c>
      <c r="F26" s="86" t="s">
        <v>22</v>
      </c>
      <c r="G26" s="86" t="s">
        <v>22</v>
      </c>
      <c r="H26" s="20" t="s">
        <v>22</v>
      </c>
      <c r="I26" s="20" t="s">
        <v>22</v>
      </c>
      <c r="J26" s="20" t="s">
        <v>22</v>
      </c>
      <c r="K26" s="20" t="s">
        <v>22</v>
      </c>
      <c r="L26" s="17"/>
      <c r="M26" s="17"/>
      <c r="O26" s="20"/>
      <c r="P26" s="20"/>
    </row>
    <row r="27" spans="1:16" ht="12" customHeight="1">
      <c r="A27" s="31" t="s">
        <v>66</v>
      </c>
      <c r="B27" s="17" t="s">
        <v>22</v>
      </c>
      <c r="C27" s="17" t="s">
        <v>22</v>
      </c>
      <c r="D27" s="20" t="s">
        <v>22</v>
      </c>
      <c r="E27" s="20" t="s">
        <v>22</v>
      </c>
      <c r="F27" s="86" t="s">
        <v>22</v>
      </c>
      <c r="G27" s="86" t="s">
        <v>22</v>
      </c>
      <c r="H27" s="20" t="s">
        <v>22</v>
      </c>
      <c r="I27" s="20" t="s">
        <v>22</v>
      </c>
      <c r="J27" s="20" t="s">
        <v>22</v>
      </c>
      <c r="K27" s="20" t="s">
        <v>22</v>
      </c>
      <c r="L27" s="17"/>
      <c r="M27" s="17"/>
      <c r="O27" s="20"/>
      <c r="P27" s="20"/>
    </row>
    <row r="28" spans="1:16" ht="12" customHeight="1">
      <c r="A28" s="31" t="s">
        <v>67</v>
      </c>
      <c r="B28" s="17" t="s">
        <v>22</v>
      </c>
      <c r="C28" s="17" t="s">
        <v>22</v>
      </c>
      <c r="D28" s="20" t="s">
        <v>22</v>
      </c>
      <c r="E28" s="20" t="s">
        <v>22</v>
      </c>
      <c r="F28" s="86" t="s">
        <v>22</v>
      </c>
      <c r="G28" s="86" t="s">
        <v>22</v>
      </c>
      <c r="H28" s="20" t="s">
        <v>22</v>
      </c>
      <c r="I28" s="20" t="s">
        <v>22</v>
      </c>
      <c r="J28" s="20" t="s">
        <v>22</v>
      </c>
      <c r="K28" s="20" t="s">
        <v>22</v>
      </c>
      <c r="L28" s="17"/>
      <c r="M28" s="17"/>
      <c r="O28" s="20"/>
      <c r="P28" s="20"/>
    </row>
    <row r="29" spans="1:16" ht="12" customHeight="1">
      <c r="A29" s="31" t="s">
        <v>68</v>
      </c>
      <c r="B29" s="17" t="s">
        <v>22</v>
      </c>
      <c r="C29" s="17" t="s">
        <v>22</v>
      </c>
      <c r="D29" s="20" t="s">
        <v>22</v>
      </c>
      <c r="E29" s="20" t="s">
        <v>22</v>
      </c>
      <c r="F29" s="86">
        <v>1</v>
      </c>
      <c r="G29" s="86">
        <v>3000</v>
      </c>
      <c r="H29" s="20">
        <v>1</v>
      </c>
      <c r="I29" s="20">
        <v>3000</v>
      </c>
      <c r="J29" s="20">
        <v>1</v>
      </c>
      <c r="K29" s="20">
        <v>3000</v>
      </c>
      <c r="L29" s="17"/>
      <c r="M29" s="17"/>
      <c r="O29" s="20"/>
      <c r="P29" s="20"/>
    </row>
    <row r="30" spans="1:16" ht="12" customHeight="1">
      <c r="A30" s="31" t="s">
        <v>166</v>
      </c>
      <c r="B30" s="17" t="s">
        <v>22</v>
      </c>
      <c r="C30" s="17" t="s">
        <v>22</v>
      </c>
      <c r="D30" s="20" t="s">
        <v>22</v>
      </c>
      <c r="E30" s="20" t="s">
        <v>22</v>
      </c>
      <c r="F30" s="86" t="s">
        <v>22</v>
      </c>
      <c r="G30" s="86" t="s">
        <v>22</v>
      </c>
      <c r="H30" s="20" t="s">
        <v>22</v>
      </c>
      <c r="I30" s="20" t="s">
        <v>22</v>
      </c>
      <c r="J30" s="20" t="s">
        <v>22</v>
      </c>
      <c r="K30" s="20" t="s">
        <v>22</v>
      </c>
      <c r="L30" s="17"/>
      <c r="M30" s="17"/>
      <c r="O30" s="20"/>
      <c r="P30" s="20"/>
    </row>
    <row r="31" spans="1:16" ht="12" customHeight="1">
      <c r="A31" s="31" t="s">
        <v>71</v>
      </c>
      <c r="B31" s="17" t="s">
        <v>22</v>
      </c>
      <c r="C31" s="17" t="s">
        <v>22</v>
      </c>
      <c r="D31" s="20" t="s">
        <v>22</v>
      </c>
      <c r="E31" s="20" t="s">
        <v>22</v>
      </c>
      <c r="F31" s="86">
        <v>22</v>
      </c>
      <c r="G31" s="86">
        <v>1870</v>
      </c>
      <c r="H31" s="20">
        <v>29</v>
      </c>
      <c r="I31" s="20">
        <v>1870</v>
      </c>
      <c r="J31" s="20">
        <v>23</v>
      </c>
      <c r="K31" s="20">
        <v>1870</v>
      </c>
      <c r="L31" s="17"/>
      <c r="M31" s="17"/>
      <c r="O31" s="20"/>
      <c r="P31" s="20"/>
    </row>
    <row r="32" spans="1:16" ht="12" customHeight="1">
      <c r="A32" s="31" t="s">
        <v>72</v>
      </c>
      <c r="B32" s="17" t="s">
        <v>22</v>
      </c>
      <c r="C32" s="17" t="s">
        <v>22</v>
      </c>
      <c r="D32" s="20" t="s">
        <v>22</v>
      </c>
      <c r="E32" s="20" t="s">
        <v>22</v>
      </c>
      <c r="F32" s="86">
        <v>4</v>
      </c>
      <c r="G32" s="86">
        <v>395</v>
      </c>
      <c r="H32" s="20">
        <v>3</v>
      </c>
      <c r="I32" s="20">
        <v>300</v>
      </c>
      <c r="J32" s="20">
        <v>3</v>
      </c>
      <c r="K32" s="20">
        <v>300</v>
      </c>
      <c r="L32" s="17"/>
      <c r="M32" s="17"/>
      <c r="O32" s="20"/>
      <c r="P32" s="20"/>
    </row>
    <row r="33" spans="1:16" ht="12" customHeight="1">
      <c r="A33" s="31" t="s">
        <v>73</v>
      </c>
      <c r="B33" s="17" t="s">
        <v>22</v>
      </c>
      <c r="C33" s="17" t="s">
        <v>22</v>
      </c>
      <c r="D33" s="20" t="s">
        <v>22</v>
      </c>
      <c r="E33" s="20" t="s">
        <v>22</v>
      </c>
      <c r="F33" s="86">
        <v>1</v>
      </c>
      <c r="G33" s="86">
        <v>30</v>
      </c>
      <c r="H33" s="20" t="s">
        <v>22</v>
      </c>
      <c r="I33" s="20" t="s">
        <v>22</v>
      </c>
      <c r="J33" s="20" t="s">
        <v>22</v>
      </c>
      <c r="K33" s="20" t="s">
        <v>22</v>
      </c>
      <c r="L33" s="17"/>
      <c r="M33" s="17"/>
      <c r="O33" s="20"/>
      <c r="P33" s="20"/>
    </row>
    <row r="34" spans="1:16" ht="12" customHeight="1">
      <c r="A34" s="31" t="s">
        <v>167</v>
      </c>
      <c r="B34" s="17" t="s">
        <v>22</v>
      </c>
      <c r="C34" s="17" t="s">
        <v>22</v>
      </c>
      <c r="D34" s="20" t="s">
        <v>22</v>
      </c>
      <c r="E34" s="20" t="s">
        <v>22</v>
      </c>
      <c r="F34" s="86" t="s">
        <v>22</v>
      </c>
      <c r="G34" s="86" t="s">
        <v>22</v>
      </c>
      <c r="H34" s="20" t="s">
        <v>22</v>
      </c>
      <c r="I34" s="20" t="s">
        <v>22</v>
      </c>
      <c r="J34" s="20" t="s">
        <v>22</v>
      </c>
      <c r="K34" s="20" t="s">
        <v>22</v>
      </c>
      <c r="L34" s="17"/>
      <c r="M34" s="17"/>
      <c r="O34" s="20"/>
      <c r="P34" s="20"/>
    </row>
    <row r="35" spans="1:16" ht="12" customHeight="1">
      <c r="A35" s="31" t="s">
        <v>194</v>
      </c>
      <c r="B35" s="17" t="s">
        <v>178</v>
      </c>
      <c r="C35" s="17" t="s">
        <v>178</v>
      </c>
      <c r="D35" s="20" t="s">
        <v>22</v>
      </c>
      <c r="E35" s="20" t="s">
        <v>22</v>
      </c>
      <c r="F35" s="86">
        <v>1</v>
      </c>
      <c r="G35" s="86">
        <v>12000</v>
      </c>
      <c r="H35" s="20">
        <v>1</v>
      </c>
      <c r="I35" s="20">
        <v>12000</v>
      </c>
      <c r="J35" s="20">
        <v>1</v>
      </c>
      <c r="K35" s="20">
        <v>12000</v>
      </c>
      <c r="L35" s="17"/>
      <c r="M35" s="17"/>
      <c r="O35" s="20"/>
      <c r="P35" s="20"/>
    </row>
    <row r="36" spans="1:15" ht="12" customHeight="1">
      <c r="A36" s="18" t="s">
        <v>244</v>
      </c>
      <c r="B36" s="20" t="s">
        <v>178</v>
      </c>
      <c r="C36" s="20" t="s">
        <v>178</v>
      </c>
      <c r="D36" s="20" t="s">
        <v>178</v>
      </c>
      <c r="E36" s="20" t="s">
        <v>178</v>
      </c>
      <c r="F36" s="86" t="s">
        <v>22</v>
      </c>
      <c r="G36" s="86" t="s">
        <v>22</v>
      </c>
      <c r="H36" s="86" t="s">
        <v>22</v>
      </c>
      <c r="I36" s="86" t="s">
        <v>22</v>
      </c>
      <c r="J36" s="86" t="s">
        <v>22</v>
      </c>
      <c r="K36" s="86" t="s">
        <v>22</v>
      </c>
      <c r="L36" s="17"/>
      <c r="M36" s="17"/>
      <c r="O36" s="20"/>
    </row>
    <row r="37" spans="1:15" ht="12" customHeight="1">
      <c r="A37" s="31"/>
      <c r="B37" s="17"/>
      <c r="C37" s="17"/>
      <c r="D37" s="17"/>
      <c r="E37" s="17"/>
      <c r="F37" s="17"/>
      <c r="G37" s="17"/>
      <c r="H37" s="17"/>
      <c r="I37" s="17"/>
      <c r="J37" s="17"/>
      <c r="L37" s="17"/>
      <c r="M37" s="17"/>
      <c r="O37" s="20"/>
    </row>
    <row r="38" spans="1:15" s="15" customFormat="1" ht="12" customHeight="1">
      <c r="A38" s="13" t="s">
        <v>234</v>
      </c>
      <c r="B38" s="14"/>
      <c r="C38" s="14"/>
      <c r="L38" s="17"/>
      <c r="M38" s="17"/>
      <c r="O38" s="20"/>
    </row>
    <row r="39" spans="1:15" s="15" customFormat="1" ht="12" customHeight="1">
      <c r="A39" s="13" t="s">
        <v>259</v>
      </c>
      <c r="B39" s="14"/>
      <c r="C39" s="14"/>
      <c r="L39" s="17"/>
      <c r="M39" s="17"/>
      <c r="O39" s="20"/>
    </row>
    <row r="40" spans="1:15" s="72" customFormat="1" ht="12" customHeight="1">
      <c r="A40" s="72" t="s">
        <v>260</v>
      </c>
      <c r="L40" s="73"/>
      <c r="M40" s="73"/>
      <c r="O40" s="20"/>
    </row>
    <row r="41" spans="12:15" ht="12" customHeight="1">
      <c r="L41" s="17"/>
      <c r="M41" s="17"/>
      <c r="O41" s="20"/>
    </row>
    <row r="42" spans="12:15" ht="12" customHeight="1">
      <c r="L42" s="17"/>
      <c r="M42" s="17"/>
      <c r="O42" s="20"/>
    </row>
    <row r="43" spans="1:15" ht="12" customHeight="1">
      <c r="A43" s="11"/>
      <c r="B43" s="11"/>
      <c r="C43" s="11"/>
      <c r="O43" s="20"/>
    </row>
    <row r="44" spans="1:15" ht="12" customHeight="1">
      <c r="A44" s="65"/>
      <c r="B44" s="135"/>
      <c r="C44" s="135"/>
      <c r="D44" s="135"/>
      <c r="E44" s="135"/>
      <c r="F44" s="20"/>
      <c r="G44" s="20"/>
      <c r="H44" s="20"/>
      <c r="I44" s="20"/>
      <c r="J44" s="8"/>
      <c r="K44" s="8"/>
      <c r="L44" s="17"/>
      <c r="M44" s="17"/>
      <c r="O44" s="20"/>
    </row>
    <row r="45" spans="1:15" ht="12" customHeight="1">
      <c r="A45" s="65"/>
      <c r="B45" s="135"/>
      <c r="C45" s="135"/>
      <c r="D45" s="135"/>
      <c r="E45" s="135"/>
      <c r="F45" s="20"/>
      <c r="G45" s="20"/>
      <c r="H45" s="20"/>
      <c r="I45" s="20"/>
      <c r="L45" s="17"/>
      <c r="M45" s="17"/>
      <c r="O45" s="20"/>
    </row>
    <row r="46" spans="2:15" ht="12" customHeight="1">
      <c r="B46" s="9"/>
      <c r="C46" s="9"/>
      <c r="D46" s="9"/>
      <c r="E46" s="9"/>
      <c r="F46" s="20"/>
      <c r="G46" s="20"/>
      <c r="H46" s="20"/>
      <c r="I46" s="20"/>
      <c r="L46" s="44"/>
      <c r="M46" s="44"/>
      <c r="O46" s="20"/>
    </row>
    <row r="47" spans="1:15" ht="12" customHeight="1">
      <c r="A47" s="51"/>
      <c r="B47" s="52"/>
      <c r="C47" s="52"/>
      <c r="D47" s="52"/>
      <c r="E47" s="52"/>
      <c r="F47" s="20"/>
      <c r="G47" s="20"/>
      <c r="H47" s="20"/>
      <c r="I47" s="20"/>
      <c r="O47" s="20"/>
    </row>
    <row r="48" spans="1:15" ht="12" customHeight="1">
      <c r="A48" s="31"/>
      <c r="B48" s="17"/>
      <c r="C48" s="17"/>
      <c r="D48" s="17"/>
      <c r="E48" s="17"/>
      <c r="F48" s="20"/>
      <c r="G48" s="20"/>
      <c r="H48" s="20"/>
      <c r="I48" s="20"/>
      <c r="O48" s="20"/>
    </row>
    <row r="49" spans="1:15" ht="12" customHeight="1">
      <c r="A49" s="31"/>
      <c r="B49" s="17"/>
      <c r="C49" s="17"/>
      <c r="D49" s="17"/>
      <c r="E49" s="17"/>
      <c r="F49" s="20"/>
      <c r="G49" s="20"/>
      <c r="H49" s="20"/>
      <c r="I49" s="20"/>
      <c r="O49" s="20"/>
    </row>
    <row r="50" spans="1:15" ht="12" customHeight="1">
      <c r="A50" s="31"/>
      <c r="B50" s="17"/>
      <c r="C50" s="17"/>
      <c r="D50" s="17"/>
      <c r="E50" s="17"/>
      <c r="F50" s="20"/>
      <c r="G50" s="20"/>
      <c r="H50" s="20"/>
      <c r="I50" s="20"/>
      <c r="O50" s="20"/>
    </row>
    <row r="51" spans="1:15" ht="12" customHeight="1">
      <c r="A51" s="31"/>
      <c r="B51" s="17"/>
      <c r="C51" s="17"/>
      <c r="D51" s="17"/>
      <c r="E51" s="17"/>
      <c r="F51" s="20"/>
      <c r="G51" s="20"/>
      <c r="H51" s="20"/>
      <c r="I51" s="20"/>
      <c r="O51" s="20"/>
    </row>
    <row r="52" spans="1:15" ht="12" customHeight="1">
      <c r="A52" s="31"/>
      <c r="B52" s="17"/>
      <c r="C52" s="17"/>
      <c r="D52" s="17"/>
      <c r="E52" s="17"/>
      <c r="F52" s="20"/>
      <c r="G52" s="20"/>
      <c r="H52" s="20"/>
      <c r="I52" s="20"/>
      <c r="O52" s="20"/>
    </row>
    <row r="53" spans="1:15" ht="12" customHeight="1">
      <c r="A53" s="31"/>
      <c r="B53" s="17"/>
      <c r="C53" s="17"/>
      <c r="D53" s="17"/>
      <c r="E53" s="17"/>
      <c r="F53" s="20"/>
      <c r="G53" s="20"/>
      <c r="H53" s="20"/>
      <c r="I53" s="20"/>
      <c r="O53" s="20"/>
    </row>
    <row r="54" spans="1:15" ht="12" customHeight="1">
      <c r="A54" s="31"/>
      <c r="B54" s="17"/>
      <c r="C54" s="17"/>
      <c r="D54" s="17"/>
      <c r="E54" s="17"/>
      <c r="F54" s="20"/>
      <c r="G54" s="20"/>
      <c r="H54" s="20"/>
      <c r="I54" s="20"/>
      <c r="O54" s="20"/>
    </row>
    <row r="55" spans="1:15" ht="12" customHeight="1">
      <c r="A55" s="31"/>
      <c r="B55" s="17"/>
      <c r="C55" s="17"/>
      <c r="D55" s="17"/>
      <c r="E55" s="17"/>
      <c r="F55" s="20"/>
      <c r="G55" s="20"/>
      <c r="H55" s="20"/>
      <c r="I55" s="20"/>
      <c r="O55" s="20"/>
    </row>
    <row r="56" spans="1:15" ht="12" customHeight="1">
      <c r="A56" s="31"/>
      <c r="B56" s="17"/>
      <c r="C56" s="17"/>
      <c r="D56" s="17"/>
      <c r="E56" s="17"/>
      <c r="F56" s="20"/>
      <c r="G56" s="20"/>
      <c r="H56" s="20"/>
      <c r="I56" s="20"/>
      <c r="O56" s="20"/>
    </row>
    <row r="57" spans="1:15" ht="12" customHeight="1">
      <c r="A57" s="31"/>
      <c r="B57" s="17"/>
      <c r="C57" s="17"/>
      <c r="D57" s="17"/>
      <c r="E57" s="17"/>
      <c r="F57" s="20"/>
      <c r="G57" s="20"/>
      <c r="H57" s="20"/>
      <c r="I57" s="20"/>
      <c r="O57" s="20"/>
    </row>
    <row r="58" spans="1:15" ht="12" customHeight="1">
      <c r="A58" s="31"/>
      <c r="B58" s="17"/>
      <c r="C58" s="17"/>
      <c r="D58" s="17"/>
      <c r="E58" s="17"/>
      <c r="F58" s="20"/>
      <c r="G58" s="20"/>
      <c r="H58" s="20"/>
      <c r="I58" s="20"/>
      <c r="O58" s="20"/>
    </row>
    <row r="59" spans="1:15" ht="12" customHeight="1">
      <c r="A59" s="31"/>
      <c r="B59" s="17"/>
      <c r="C59" s="17"/>
      <c r="D59" s="17"/>
      <c r="E59" s="17"/>
      <c r="F59" s="20"/>
      <c r="G59" s="20"/>
      <c r="H59" s="20"/>
      <c r="I59" s="20"/>
      <c r="O59" s="20"/>
    </row>
    <row r="60" spans="1:15" ht="12" customHeight="1">
      <c r="A60" s="31"/>
      <c r="B60" s="17"/>
      <c r="C60" s="17"/>
      <c r="D60" s="17"/>
      <c r="E60" s="17"/>
      <c r="F60" s="20"/>
      <c r="G60" s="20"/>
      <c r="H60" s="20"/>
      <c r="I60" s="20"/>
      <c r="O60" s="20"/>
    </row>
    <row r="61" spans="1:15" ht="12" customHeight="1">
      <c r="A61" s="31"/>
      <c r="B61" s="17"/>
      <c r="C61" s="17"/>
      <c r="D61" s="17"/>
      <c r="E61" s="17"/>
      <c r="F61" s="20"/>
      <c r="G61" s="20"/>
      <c r="H61" s="20"/>
      <c r="I61" s="20"/>
      <c r="O61" s="20"/>
    </row>
    <row r="62" spans="1:15" ht="12" customHeight="1">
      <c r="A62" s="31"/>
      <c r="B62" s="17"/>
      <c r="C62" s="17"/>
      <c r="D62" s="17"/>
      <c r="E62" s="17"/>
      <c r="F62" s="20"/>
      <c r="G62" s="20"/>
      <c r="H62" s="20"/>
      <c r="I62" s="20"/>
      <c r="O62" s="20"/>
    </row>
    <row r="63" spans="1:15" ht="12" customHeight="1">
      <c r="A63" s="31"/>
      <c r="B63" s="17"/>
      <c r="C63" s="17"/>
      <c r="D63" s="17"/>
      <c r="E63" s="17"/>
      <c r="F63" s="20"/>
      <c r="G63" s="20"/>
      <c r="H63" s="20"/>
      <c r="I63" s="20"/>
      <c r="O63" s="20"/>
    </row>
    <row r="64" spans="1:15" ht="12" customHeight="1">
      <c r="A64" s="31"/>
      <c r="B64" s="17"/>
      <c r="C64" s="17"/>
      <c r="D64" s="17"/>
      <c r="E64" s="17"/>
      <c r="F64" s="20"/>
      <c r="G64" s="20"/>
      <c r="H64" s="20"/>
      <c r="I64" s="20"/>
      <c r="O64" s="20"/>
    </row>
    <row r="65" spans="1:15" ht="12" customHeight="1">
      <c r="A65" s="31"/>
      <c r="B65" s="17"/>
      <c r="C65" s="17"/>
      <c r="D65" s="17"/>
      <c r="E65" s="17"/>
      <c r="F65" s="20"/>
      <c r="G65" s="20"/>
      <c r="H65" s="20"/>
      <c r="I65" s="20"/>
      <c r="O65" s="86"/>
    </row>
    <row r="66" spans="1:15" ht="12" customHeight="1">
      <c r="A66" s="31"/>
      <c r="B66" s="17"/>
      <c r="C66" s="17"/>
      <c r="D66" s="17"/>
      <c r="E66" s="17"/>
      <c r="F66" s="20"/>
      <c r="G66" s="20"/>
      <c r="H66" s="20"/>
      <c r="I66" s="20"/>
      <c r="O66" s="44"/>
    </row>
    <row r="67" spans="1:9" ht="12" customHeight="1">
      <c r="A67" s="31"/>
      <c r="B67" s="17"/>
      <c r="C67" s="17"/>
      <c r="D67" s="17"/>
      <c r="E67" s="17"/>
      <c r="F67" s="20"/>
      <c r="G67" s="20"/>
      <c r="H67" s="20"/>
      <c r="I67" s="20"/>
    </row>
    <row r="68" spans="1:9" ht="12" customHeight="1">
      <c r="A68" s="31"/>
      <c r="B68" s="17"/>
      <c r="C68" s="17"/>
      <c r="D68" s="17"/>
      <c r="E68" s="17"/>
      <c r="F68" s="20"/>
      <c r="G68" s="20"/>
      <c r="H68" s="20"/>
      <c r="I68" s="20"/>
    </row>
    <row r="69" spans="1:9" ht="12" customHeight="1">
      <c r="A69" s="31"/>
      <c r="B69" s="17"/>
      <c r="C69" s="17"/>
      <c r="D69" s="17"/>
      <c r="E69" s="17"/>
      <c r="F69" s="20"/>
      <c r="G69" s="20"/>
      <c r="H69" s="20"/>
      <c r="I69" s="20"/>
    </row>
    <row r="70" spans="1:9" ht="12" customHeight="1">
      <c r="A70" s="31"/>
      <c r="B70" s="17"/>
      <c r="C70" s="17"/>
      <c r="D70" s="17"/>
      <c r="E70" s="17"/>
      <c r="F70" s="20"/>
      <c r="G70" s="20"/>
      <c r="H70" s="20"/>
      <c r="I70" s="20"/>
    </row>
    <row r="71" spans="1:9" ht="12" customHeight="1">
      <c r="A71" s="31"/>
      <c r="B71" s="17"/>
      <c r="C71" s="17"/>
      <c r="D71" s="17"/>
      <c r="E71" s="17"/>
      <c r="F71" s="20"/>
      <c r="G71" s="20"/>
      <c r="H71" s="20"/>
      <c r="I71" s="20"/>
    </row>
    <row r="72" spans="1:9" ht="12" customHeight="1">
      <c r="A72" s="31"/>
      <c r="B72" s="17"/>
      <c r="C72" s="17"/>
      <c r="D72" s="17"/>
      <c r="E72" s="17"/>
      <c r="F72" s="20"/>
      <c r="G72" s="20"/>
      <c r="H72" s="20"/>
      <c r="I72" s="20"/>
    </row>
    <row r="73" spans="1:9" ht="12" customHeight="1">
      <c r="A73" s="31"/>
      <c r="B73" s="17"/>
      <c r="C73" s="17"/>
      <c r="D73" s="17"/>
      <c r="E73" s="17"/>
      <c r="F73" s="20"/>
      <c r="G73" s="20"/>
      <c r="H73" s="20"/>
      <c r="I73" s="20"/>
    </row>
    <row r="74" spans="1:9" ht="12" customHeight="1">
      <c r="A74" s="31"/>
      <c r="B74" s="17"/>
      <c r="C74" s="17"/>
      <c r="D74" s="17"/>
      <c r="E74" s="17"/>
      <c r="F74" s="86"/>
      <c r="G74" s="86"/>
      <c r="H74" s="86"/>
      <c r="I74" s="86"/>
    </row>
    <row r="75" spans="1:9" ht="12" customHeight="1">
      <c r="A75" s="31"/>
      <c r="B75" s="17"/>
      <c r="C75" s="17"/>
      <c r="D75" s="17"/>
      <c r="E75" s="17"/>
      <c r="F75" s="44"/>
      <c r="G75" s="44"/>
      <c r="H75" s="44"/>
      <c r="I75" s="44"/>
    </row>
    <row r="76" spans="1:5" ht="12" customHeight="1">
      <c r="A76" s="31"/>
      <c r="B76" s="17"/>
      <c r="C76" s="17"/>
      <c r="D76" s="17"/>
      <c r="E76" s="17"/>
    </row>
    <row r="77" spans="1:5" ht="12" customHeight="1">
      <c r="A77" s="31"/>
      <c r="B77" s="17"/>
      <c r="C77" s="17"/>
      <c r="D77" s="17"/>
      <c r="E77" s="17"/>
    </row>
    <row r="79" spans="1:24" ht="12" customHeight="1">
      <c r="A79" s="13"/>
      <c r="B79" s="14"/>
      <c r="C79" s="14"/>
      <c r="D79" s="15"/>
      <c r="E79" s="15"/>
      <c r="F79" s="15"/>
      <c r="G79" s="15"/>
      <c r="H79" s="15"/>
      <c r="I79" s="15"/>
      <c r="J79" s="15"/>
      <c r="K79" s="15"/>
      <c r="L79" s="17"/>
      <c r="M79" s="17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</row>
    <row r="80" spans="1:24" ht="12" customHeight="1">
      <c r="A80" s="13"/>
      <c r="B80" s="14"/>
      <c r="C80" s="14"/>
      <c r="D80" s="15"/>
      <c r="E80" s="15"/>
      <c r="F80" s="15"/>
      <c r="G80" s="15"/>
      <c r="H80" s="15"/>
      <c r="I80" s="15"/>
      <c r="J80" s="15"/>
      <c r="K80" s="15"/>
      <c r="L80" s="17"/>
      <c r="M80" s="17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</row>
  </sheetData>
  <sheetProtection/>
  <mergeCells count="10">
    <mergeCell ref="B2:K2"/>
    <mergeCell ref="H3:I3"/>
    <mergeCell ref="A2:A4"/>
    <mergeCell ref="B45:C45"/>
    <mergeCell ref="D45:E45"/>
    <mergeCell ref="B44:E44"/>
    <mergeCell ref="B3:C3"/>
    <mergeCell ref="D3:E3"/>
    <mergeCell ref="F3:G3"/>
    <mergeCell ref="J3:K3"/>
  </mergeCells>
  <printOptions/>
  <pageMargins left="0.17" right="0.17" top="0.17" bottom="0.17" header="0.17" footer="0.17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160"/>
  <sheetViews>
    <sheetView zoomScalePageLayoutView="0" workbookViewId="0" topLeftCell="A36">
      <selection activeCell="J132" sqref="J132"/>
    </sheetView>
  </sheetViews>
  <sheetFormatPr defaultColWidth="9.140625" defaultRowHeight="12" customHeight="1"/>
  <cols>
    <col min="1" max="1" width="28.57421875" style="6" customWidth="1"/>
    <col min="2" max="2" width="11.140625" style="6" customWidth="1"/>
    <col min="3" max="3" width="13.421875" style="6" customWidth="1"/>
    <col min="4" max="4" width="12.28125" style="6" customWidth="1"/>
    <col min="5" max="5" width="10.8515625" style="6" customWidth="1"/>
    <col min="6" max="6" width="10.7109375" style="6" customWidth="1"/>
    <col min="7" max="7" width="11.00390625" style="6" customWidth="1"/>
    <col min="8" max="8" width="11.8515625" style="6" customWidth="1"/>
    <col min="9" max="9" width="12.8515625" style="6" customWidth="1"/>
    <col min="10" max="10" width="10.7109375" style="6" customWidth="1"/>
    <col min="11" max="11" width="10.140625" style="6" customWidth="1"/>
    <col min="12" max="12" width="9.140625" style="6" customWidth="1"/>
    <col min="13" max="13" width="26.7109375" style="6" customWidth="1"/>
    <col min="14" max="16384" width="9.140625" style="6" customWidth="1"/>
  </cols>
  <sheetData>
    <row r="1" ht="12" customHeight="1">
      <c r="A1" s="11" t="s">
        <v>318</v>
      </c>
    </row>
    <row r="2" spans="1:16" ht="12" customHeight="1">
      <c r="A2" s="136" t="s">
        <v>31</v>
      </c>
      <c r="B2" s="135" t="s">
        <v>101</v>
      </c>
      <c r="C2" s="135"/>
      <c r="D2" s="135"/>
      <c r="E2" s="135"/>
      <c r="F2" s="135"/>
      <c r="G2" s="135"/>
      <c r="H2" s="135"/>
      <c r="I2" s="135"/>
      <c r="J2" s="135"/>
      <c r="K2" s="135"/>
      <c r="L2" s="8"/>
      <c r="M2" s="8"/>
      <c r="N2" s="8"/>
      <c r="O2" s="8"/>
      <c r="P2" s="8"/>
    </row>
    <row r="3" spans="1:16" ht="12" customHeight="1">
      <c r="A3" s="136"/>
      <c r="B3" s="54" t="s">
        <v>1</v>
      </c>
      <c r="C3" s="54" t="s">
        <v>57</v>
      </c>
      <c r="D3" s="54" t="s">
        <v>58</v>
      </c>
      <c r="E3" s="54" t="s">
        <v>77</v>
      </c>
      <c r="F3" s="54" t="s">
        <v>78</v>
      </c>
      <c r="G3" s="54" t="s">
        <v>1</v>
      </c>
      <c r="H3" s="54" t="s">
        <v>57</v>
      </c>
      <c r="I3" s="54" t="s">
        <v>58</v>
      </c>
      <c r="J3" s="54" t="s">
        <v>77</v>
      </c>
      <c r="K3" s="54" t="s">
        <v>78</v>
      </c>
      <c r="L3" s="54"/>
      <c r="M3" s="54"/>
      <c r="N3" s="54"/>
      <c r="O3" s="54"/>
      <c r="P3" s="54"/>
    </row>
    <row r="4" spans="1:11" ht="12" customHeight="1">
      <c r="A4" s="136"/>
      <c r="B4" s="135">
        <v>2009</v>
      </c>
      <c r="C4" s="135"/>
      <c r="D4" s="135"/>
      <c r="E4" s="135"/>
      <c r="F4" s="135"/>
      <c r="G4" s="135">
        <v>2010</v>
      </c>
      <c r="H4" s="135"/>
      <c r="I4" s="135"/>
      <c r="J4" s="135"/>
      <c r="K4" s="135"/>
    </row>
    <row r="5" spans="1:11" s="11" customFormat="1" ht="12" customHeight="1">
      <c r="A5" s="51" t="s">
        <v>75</v>
      </c>
      <c r="B5" s="52">
        <v>532307</v>
      </c>
      <c r="C5" s="52">
        <v>486043</v>
      </c>
      <c r="D5" s="52">
        <v>42704</v>
      </c>
      <c r="E5" s="52">
        <v>1146</v>
      </c>
      <c r="F5" s="52">
        <v>2414</v>
      </c>
      <c r="G5" s="52">
        <v>563662</v>
      </c>
      <c r="H5" s="52">
        <v>515696</v>
      </c>
      <c r="I5" s="52">
        <v>44355</v>
      </c>
      <c r="J5" s="52">
        <v>1124</v>
      </c>
      <c r="K5" s="52">
        <v>2487</v>
      </c>
    </row>
    <row r="6" spans="1:11" ht="12" customHeight="1">
      <c r="A6" s="31" t="s">
        <v>79</v>
      </c>
      <c r="B6" s="17">
        <v>27185</v>
      </c>
      <c r="C6" s="17">
        <v>16994</v>
      </c>
      <c r="D6" s="17">
        <v>9112</v>
      </c>
      <c r="E6" s="17">
        <v>130</v>
      </c>
      <c r="F6" s="17">
        <v>949</v>
      </c>
      <c r="G6" s="20">
        <v>29191</v>
      </c>
      <c r="H6" s="20">
        <v>19024</v>
      </c>
      <c r="I6" s="20">
        <v>9074</v>
      </c>
      <c r="J6" s="20">
        <v>112</v>
      </c>
      <c r="K6" s="20">
        <v>981</v>
      </c>
    </row>
    <row r="7" spans="1:11" ht="12" customHeight="1">
      <c r="A7" s="31" t="s">
        <v>33</v>
      </c>
      <c r="B7" s="17">
        <v>27414</v>
      </c>
      <c r="C7" s="17">
        <v>25397</v>
      </c>
      <c r="D7" s="17">
        <v>1865</v>
      </c>
      <c r="E7" s="17">
        <v>23</v>
      </c>
      <c r="F7" s="17">
        <v>129</v>
      </c>
      <c r="G7" s="20">
        <v>28968</v>
      </c>
      <c r="H7" s="20">
        <v>26921</v>
      </c>
      <c r="I7" s="20">
        <v>1899</v>
      </c>
      <c r="J7" s="20">
        <v>18</v>
      </c>
      <c r="K7" s="20">
        <v>130</v>
      </c>
    </row>
    <row r="8" spans="1:11" ht="12" customHeight="1">
      <c r="A8" s="31" t="s">
        <v>80</v>
      </c>
      <c r="B8" s="17">
        <v>45506</v>
      </c>
      <c r="C8" s="17">
        <v>39157</v>
      </c>
      <c r="D8" s="17">
        <v>6030</v>
      </c>
      <c r="E8" s="17">
        <v>144</v>
      </c>
      <c r="F8" s="17">
        <v>175</v>
      </c>
      <c r="G8" s="20">
        <v>48104</v>
      </c>
      <c r="H8" s="20">
        <v>41686</v>
      </c>
      <c r="I8" s="20">
        <v>6105</v>
      </c>
      <c r="J8" s="20">
        <v>137</v>
      </c>
      <c r="K8" s="20">
        <v>176</v>
      </c>
    </row>
    <row r="9" spans="1:11" ht="12" customHeight="1">
      <c r="A9" s="31" t="s">
        <v>81</v>
      </c>
      <c r="B9" s="17">
        <v>11237</v>
      </c>
      <c r="C9" s="17">
        <v>10591</v>
      </c>
      <c r="D9" s="17">
        <v>570</v>
      </c>
      <c r="E9" s="17">
        <v>7</v>
      </c>
      <c r="F9" s="17">
        <v>69</v>
      </c>
      <c r="G9" s="20">
        <v>11462</v>
      </c>
      <c r="H9" s="20">
        <v>10777</v>
      </c>
      <c r="I9" s="20">
        <v>615</v>
      </c>
      <c r="J9" s="20">
        <v>6</v>
      </c>
      <c r="K9" s="20">
        <v>64</v>
      </c>
    </row>
    <row r="10" spans="1:11" ht="12" customHeight="1">
      <c r="A10" s="31" t="s">
        <v>82</v>
      </c>
      <c r="B10" s="17">
        <v>16740</v>
      </c>
      <c r="C10" s="17">
        <v>14906</v>
      </c>
      <c r="D10" s="17">
        <v>1712</v>
      </c>
      <c r="E10" s="17">
        <v>32</v>
      </c>
      <c r="F10" s="17">
        <v>90</v>
      </c>
      <c r="G10" s="20">
        <v>17283</v>
      </c>
      <c r="H10" s="20">
        <v>15399</v>
      </c>
      <c r="I10" s="20">
        <v>1763</v>
      </c>
      <c r="J10" s="20">
        <v>31</v>
      </c>
      <c r="K10" s="20">
        <v>90</v>
      </c>
    </row>
    <row r="11" spans="1:11" ht="12" customHeight="1">
      <c r="A11" s="31" t="s">
        <v>83</v>
      </c>
      <c r="B11" s="17">
        <v>39728</v>
      </c>
      <c r="C11" s="17">
        <v>37953</v>
      </c>
      <c r="D11" s="17">
        <v>1643</v>
      </c>
      <c r="E11" s="17">
        <v>17</v>
      </c>
      <c r="F11" s="17">
        <v>115</v>
      </c>
      <c r="G11" s="20">
        <v>41162</v>
      </c>
      <c r="H11" s="20">
        <v>39316</v>
      </c>
      <c r="I11" s="20">
        <v>1720</v>
      </c>
      <c r="J11" s="20">
        <v>10</v>
      </c>
      <c r="K11" s="20">
        <v>116</v>
      </c>
    </row>
    <row r="12" spans="1:11" ht="12" customHeight="1">
      <c r="A12" s="31" t="s">
        <v>84</v>
      </c>
      <c r="B12" s="17">
        <v>9501</v>
      </c>
      <c r="C12" s="17">
        <v>8733</v>
      </c>
      <c r="D12" s="17">
        <v>694</v>
      </c>
      <c r="E12" s="17">
        <v>7</v>
      </c>
      <c r="F12" s="17">
        <v>67</v>
      </c>
      <c r="G12" s="20">
        <v>9925</v>
      </c>
      <c r="H12" s="20">
        <v>9039</v>
      </c>
      <c r="I12" s="20">
        <v>801</v>
      </c>
      <c r="J12" s="20">
        <v>16</v>
      </c>
      <c r="K12" s="20">
        <v>69</v>
      </c>
    </row>
    <row r="13" spans="1:11" ht="12" customHeight="1">
      <c r="A13" s="31" t="s">
        <v>85</v>
      </c>
      <c r="B13" s="17">
        <v>11572</v>
      </c>
      <c r="C13" s="17">
        <v>10297</v>
      </c>
      <c r="D13" s="17">
        <v>1163</v>
      </c>
      <c r="E13" s="17">
        <v>7</v>
      </c>
      <c r="F13" s="17">
        <v>105</v>
      </c>
      <c r="G13" s="20">
        <v>16688</v>
      </c>
      <c r="H13" s="20">
        <v>15292</v>
      </c>
      <c r="I13" s="20">
        <v>1277</v>
      </c>
      <c r="J13" s="20">
        <v>10</v>
      </c>
      <c r="K13" s="20">
        <v>109</v>
      </c>
    </row>
    <row r="14" spans="1:11" ht="12" customHeight="1">
      <c r="A14" s="31" t="s">
        <v>86</v>
      </c>
      <c r="B14" s="17">
        <v>83042</v>
      </c>
      <c r="C14" s="17">
        <v>78289</v>
      </c>
      <c r="D14" s="17">
        <v>4396</v>
      </c>
      <c r="E14" s="17">
        <v>174</v>
      </c>
      <c r="F14" s="17">
        <v>183</v>
      </c>
      <c r="G14" s="20">
        <v>89385</v>
      </c>
      <c r="H14" s="20">
        <v>84407</v>
      </c>
      <c r="I14" s="20">
        <v>4590</v>
      </c>
      <c r="J14" s="20">
        <v>196</v>
      </c>
      <c r="K14" s="20">
        <v>192</v>
      </c>
    </row>
    <row r="15" spans="1:11" ht="12" customHeight="1">
      <c r="A15" s="31" t="s">
        <v>87</v>
      </c>
      <c r="B15" s="17">
        <v>24980</v>
      </c>
      <c r="C15" s="17">
        <v>21083</v>
      </c>
      <c r="D15" s="17">
        <v>3628</v>
      </c>
      <c r="E15" s="17">
        <v>116</v>
      </c>
      <c r="F15" s="17">
        <v>153</v>
      </c>
      <c r="G15" s="20">
        <v>26372</v>
      </c>
      <c r="H15" s="20">
        <v>22372</v>
      </c>
      <c r="I15" s="20">
        <v>3722</v>
      </c>
      <c r="J15" s="20">
        <v>119</v>
      </c>
      <c r="K15" s="20">
        <v>159</v>
      </c>
    </row>
    <row r="16" spans="1:11" ht="12" customHeight="1">
      <c r="A16" s="31" t="s">
        <v>88</v>
      </c>
      <c r="B16" s="17">
        <v>12292</v>
      </c>
      <c r="C16" s="17">
        <v>9900</v>
      </c>
      <c r="D16" s="17">
        <v>2324</v>
      </c>
      <c r="E16" s="17">
        <v>67</v>
      </c>
      <c r="F16" s="17">
        <v>1</v>
      </c>
      <c r="G16" s="20">
        <v>13638</v>
      </c>
      <c r="H16" s="20">
        <v>11250</v>
      </c>
      <c r="I16" s="20">
        <v>2331</v>
      </c>
      <c r="J16" s="20">
        <v>56</v>
      </c>
      <c r="K16" s="20">
        <v>1</v>
      </c>
    </row>
    <row r="17" spans="1:11" ht="12" customHeight="1">
      <c r="A17" s="31" t="s">
        <v>89</v>
      </c>
      <c r="B17" s="17">
        <v>46598</v>
      </c>
      <c r="C17" s="17">
        <v>44775</v>
      </c>
      <c r="D17" s="17">
        <v>1615</v>
      </c>
      <c r="E17" s="17">
        <v>104</v>
      </c>
      <c r="F17" s="17">
        <v>104</v>
      </c>
      <c r="G17" s="20">
        <v>48389</v>
      </c>
      <c r="H17" s="20">
        <v>46412</v>
      </c>
      <c r="I17" s="20">
        <v>1767</v>
      </c>
      <c r="J17" s="20">
        <v>102</v>
      </c>
      <c r="K17" s="20">
        <v>108</v>
      </c>
    </row>
    <row r="18" spans="1:11" ht="12" customHeight="1">
      <c r="A18" s="31" t="s">
        <v>90</v>
      </c>
      <c r="B18" s="17">
        <v>26772</v>
      </c>
      <c r="C18" s="17">
        <v>25695</v>
      </c>
      <c r="D18" s="17">
        <v>974</v>
      </c>
      <c r="E18" s="17">
        <v>38</v>
      </c>
      <c r="F18" s="17">
        <v>65</v>
      </c>
      <c r="G18" s="20">
        <v>27504</v>
      </c>
      <c r="H18" s="20">
        <v>26372</v>
      </c>
      <c r="I18" s="20">
        <v>1020</v>
      </c>
      <c r="J18" s="20">
        <v>45</v>
      </c>
      <c r="K18" s="20">
        <v>67</v>
      </c>
    </row>
    <row r="19" spans="1:11" ht="12" customHeight="1">
      <c r="A19" s="31" t="s">
        <v>91</v>
      </c>
      <c r="B19" s="17">
        <v>20062</v>
      </c>
      <c r="C19" s="17">
        <v>19267</v>
      </c>
      <c r="D19" s="17">
        <v>738</v>
      </c>
      <c r="E19" s="17">
        <v>5</v>
      </c>
      <c r="F19" s="17">
        <v>52</v>
      </c>
      <c r="G19" s="20">
        <v>20966</v>
      </c>
      <c r="H19" s="20">
        <v>20049</v>
      </c>
      <c r="I19" s="20">
        <v>859</v>
      </c>
      <c r="J19" s="20">
        <v>4</v>
      </c>
      <c r="K19" s="20">
        <v>54</v>
      </c>
    </row>
    <row r="20" spans="1:11" ht="12" customHeight="1">
      <c r="A20" s="31" t="s">
        <v>92</v>
      </c>
      <c r="B20" s="17">
        <v>26166</v>
      </c>
      <c r="C20" s="17">
        <v>25032</v>
      </c>
      <c r="D20" s="17">
        <v>1043</v>
      </c>
      <c r="E20" s="17">
        <v>10</v>
      </c>
      <c r="F20" s="17">
        <v>81</v>
      </c>
      <c r="G20" s="20">
        <v>27302</v>
      </c>
      <c r="H20" s="20">
        <v>25991</v>
      </c>
      <c r="I20" s="20">
        <v>1218</v>
      </c>
      <c r="J20" s="20">
        <v>9</v>
      </c>
      <c r="K20" s="20">
        <v>84</v>
      </c>
    </row>
    <row r="21" spans="1:11" ht="12" customHeight="1">
      <c r="A21" s="31" t="s">
        <v>93</v>
      </c>
      <c r="B21" s="17">
        <v>10062</v>
      </c>
      <c r="C21" s="17">
        <v>9259</v>
      </c>
      <c r="D21" s="17">
        <v>785</v>
      </c>
      <c r="E21" s="17">
        <v>17</v>
      </c>
      <c r="F21" s="17">
        <v>1</v>
      </c>
      <c r="G21" s="20">
        <v>10117</v>
      </c>
      <c r="H21" s="20">
        <v>9318</v>
      </c>
      <c r="I21" s="20">
        <v>783</v>
      </c>
      <c r="J21" s="20">
        <v>14</v>
      </c>
      <c r="K21" s="20">
        <v>2</v>
      </c>
    </row>
    <row r="22" spans="1:11" ht="12" customHeight="1">
      <c r="A22" s="31" t="s">
        <v>94</v>
      </c>
      <c r="B22" s="17">
        <v>8090</v>
      </c>
      <c r="C22" s="17">
        <v>7326</v>
      </c>
      <c r="D22" s="17">
        <v>758</v>
      </c>
      <c r="E22" s="17">
        <v>6</v>
      </c>
      <c r="F22" s="17" t="s">
        <v>7</v>
      </c>
      <c r="G22" s="20">
        <v>8680</v>
      </c>
      <c r="H22" s="20">
        <v>7920</v>
      </c>
      <c r="I22" s="20">
        <v>746</v>
      </c>
      <c r="J22" s="20">
        <v>13</v>
      </c>
      <c r="K22" s="20">
        <v>1</v>
      </c>
    </row>
    <row r="23" spans="1:11" ht="12" customHeight="1">
      <c r="A23" s="31" t="s">
        <v>95</v>
      </c>
      <c r="B23" s="17">
        <v>8938</v>
      </c>
      <c r="C23" s="17">
        <v>8524</v>
      </c>
      <c r="D23" s="17">
        <v>397</v>
      </c>
      <c r="E23" s="17">
        <v>17</v>
      </c>
      <c r="F23" s="17" t="s">
        <v>7</v>
      </c>
      <c r="G23" s="20">
        <v>9049</v>
      </c>
      <c r="H23" s="20">
        <v>8616</v>
      </c>
      <c r="I23" s="20">
        <v>417</v>
      </c>
      <c r="J23" s="20">
        <v>16</v>
      </c>
      <c r="K23" s="20" t="s">
        <v>178</v>
      </c>
    </row>
    <row r="24" spans="1:11" ht="12" customHeight="1">
      <c r="A24" s="31" t="s">
        <v>96</v>
      </c>
      <c r="B24" s="17">
        <v>2772</v>
      </c>
      <c r="C24" s="17">
        <v>2532</v>
      </c>
      <c r="D24" s="17">
        <v>238</v>
      </c>
      <c r="E24" s="17">
        <v>2</v>
      </c>
      <c r="F24" s="17" t="s">
        <v>7</v>
      </c>
      <c r="G24" s="20">
        <v>3629</v>
      </c>
      <c r="H24" s="20">
        <v>3385</v>
      </c>
      <c r="I24" s="20">
        <v>242</v>
      </c>
      <c r="J24" s="20">
        <v>2</v>
      </c>
      <c r="K24" s="20" t="s">
        <v>7</v>
      </c>
    </row>
    <row r="25" spans="1:11" ht="12" customHeight="1">
      <c r="A25" s="31" t="s">
        <v>65</v>
      </c>
      <c r="B25" s="17">
        <v>18634</v>
      </c>
      <c r="C25" s="17">
        <v>16704</v>
      </c>
      <c r="D25" s="17">
        <v>1687</v>
      </c>
      <c r="E25" s="17">
        <v>204</v>
      </c>
      <c r="F25" s="17">
        <v>39</v>
      </c>
      <c r="G25" s="20">
        <v>18021</v>
      </c>
      <c r="H25" s="20">
        <v>16044</v>
      </c>
      <c r="I25" s="20">
        <v>1748</v>
      </c>
      <c r="J25" s="20">
        <v>191</v>
      </c>
      <c r="K25" s="20">
        <v>38</v>
      </c>
    </row>
    <row r="26" spans="1:11" ht="12" customHeight="1">
      <c r="A26" s="31" t="s">
        <v>69</v>
      </c>
      <c r="B26" s="17">
        <v>9208</v>
      </c>
      <c r="C26" s="17">
        <v>9014</v>
      </c>
      <c r="D26" s="17">
        <v>191</v>
      </c>
      <c r="E26" s="17">
        <v>3</v>
      </c>
      <c r="F26" s="17" t="s">
        <v>178</v>
      </c>
      <c r="G26" s="20">
        <v>9628</v>
      </c>
      <c r="H26" s="20">
        <v>9379</v>
      </c>
      <c r="I26" s="20">
        <v>247</v>
      </c>
      <c r="J26" s="20">
        <v>2</v>
      </c>
      <c r="K26" s="20" t="s">
        <v>178</v>
      </c>
    </row>
    <row r="27" spans="1:11" ht="12" customHeight="1">
      <c r="A27" s="31" t="s">
        <v>66</v>
      </c>
      <c r="B27" s="17" t="s">
        <v>22</v>
      </c>
      <c r="C27" s="17" t="s">
        <v>22</v>
      </c>
      <c r="D27" s="17" t="s">
        <v>22</v>
      </c>
      <c r="E27" s="17" t="s">
        <v>22</v>
      </c>
      <c r="F27" s="17" t="s">
        <v>22</v>
      </c>
      <c r="G27" s="20" t="s">
        <v>22</v>
      </c>
      <c r="H27" s="20" t="s">
        <v>22</v>
      </c>
      <c r="I27" s="20" t="s">
        <v>22</v>
      </c>
      <c r="J27" s="20" t="s">
        <v>22</v>
      </c>
      <c r="K27" s="20" t="s">
        <v>22</v>
      </c>
    </row>
    <row r="28" spans="1:11" ht="12" customHeight="1">
      <c r="A28" s="31" t="s">
        <v>67</v>
      </c>
      <c r="B28" s="17" t="s">
        <v>22</v>
      </c>
      <c r="C28" s="17" t="s">
        <v>22</v>
      </c>
      <c r="D28" s="17" t="s">
        <v>22</v>
      </c>
      <c r="E28" s="17" t="s">
        <v>22</v>
      </c>
      <c r="F28" s="17" t="s">
        <v>22</v>
      </c>
      <c r="G28" s="20" t="s">
        <v>22</v>
      </c>
      <c r="H28" s="20" t="s">
        <v>22</v>
      </c>
      <c r="I28" s="20" t="s">
        <v>22</v>
      </c>
      <c r="J28" s="20" t="s">
        <v>22</v>
      </c>
      <c r="K28" s="20" t="s">
        <v>22</v>
      </c>
    </row>
    <row r="29" spans="1:11" ht="12" customHeight="1">
      <c r="A29" s="31" t="s">
        <v>68</v>
      </c>
      <c r="B29" s="17" t="s">
        <v>22</v>
      </c>
      <c r="C29" s="17" t="s">
        <v>22</v>
      </c>
      <c r="D29" s="17" t="s">
        <v>22</v>
      </c>
      <c r="E29" s="17" t="s">
        <v>22</v>
      </c>
      <c r="F29" s="17" t="s">
        <v>22</v>
      </c>
      <c r="G29" s="20" t="s">
        <v>22</v>
      </c>
      <c r="H29" s="20" t="s">
        <v>22</v>
      </c>
      <c r="I29" s="20" t="s">
        <v>22</v>
      </c>
      <c r="J29" s="20" t="s">
        <v>22</v>
      </c>
      <c r="K29" s="20" t="s">
        <v>22</v>
      </c>
    </row>
    <row r="30" spans="1:11" ht="12" customHeight="1">
      <c r="A30" s="31" t="s">
        <v>168</v>
      </c>
      <c r="B30" s="17">
        <v>6234</v>
      </c>
      <c r="C30" s="17">
        <v>5929</v>
      </c>
      <c r="D30" s="17">
        <v>292</v>
      </c>
      <c r="E30" s="17">
        <v>2</v>
      </c>
      <c r="F30" s="17">
        <v>11</v>
      </c>
      <c r="G30" s="20">
        <v>6223</v>
      </c>
      <c r="H30" s="20">
        <v>5857</v>
      </c>
      <c r="I30" s="20">
        <v>352</v>
      </c>
      <c r="J30" s="20" t="s">
        <v>178</v>
      </c>
      <c r="K30" s="20">
        <v>14</v>
      </c>
    </row>
    <row r="31" spans="1:11" ht="12" customHeight="1">
      <c r="A31" s="31" t="s">
        <v>71</v>
      </c>
      <c r="B31" s="17">
        <v>13091</v>
      </c>
      <c r="C31" s="17">
        <v>12761</v>
      </c>
      <c r="D31" s="17">
        <v>323</v>
      </c>
      <c r="E31" s="17">
        <v>1</v>
      </c>
      <c r="F31" s="17">
        <v>6</v>
      </c>
      <c r="G31" s="20">
        <v>14074</v>
      </c>
      <c r="H31" s="20">
        <v>13721</v>
      </c>
      <c r="I31" s="20">
        <v>343</v>
      </c>
      <c r="J31" s="20">
        <v>3</v>
      </c>
      <c r="K31" s="20">
        <v>7</v>
      </c>
    </row>
    <row r="32" spans="1:11" ht="12" customHeight="1">
      <c r="A32" s="31" t="s">
        <v>72</v>
      </c>
      <c r="B32" s="17" t="s">
        <v>22</v>
      </c>
      <c r="C32" s="17" t="s">
        <v>22</v>
      </c>
      <c r="D32" s="17" t="s">
        <v>22</v>
      </c>
      <c r="E32" s="17" t="s">
        <v>22</v>
      </c>
      <c r="F32" s="17" t="s">
        <v>22</v>
      </c>
      <c r="G32" s="20" t="s">
        <v>22</v>
      </c>
      <c r="H32" s="20" t="s">
        <v>22</v>
      </c>
      <c r="I32" s="20" t="s">
        <v>22</v>
      </c>
      <c r="J32" s="20" t="s">
        <v>22</v>
      </c>
      <c r="K32" s="20" t="s">
        <v>22</v>
      </c>
    </row>
    <row r="33" spans="1:11" ht="12" customHeight="1">
      <c r="A33" s="31" t="s">
        <v>73</v>
      </c>
      <c r="B33" s="17">
        <v>12644</v>
      </c>
      <c r="C33" s="17">
        <v>12453</v>
      </c>
      <c r="D33" s="17">
        <v>174</v>
      </c>
      <c r="E33" s="17">
        <v>7</v>
      </c>
      <c r="F33" s="17">
        <v>10</v>
      </c>
      <c r="G33" s="20">
        <v>13027</v>
      </c>
      <c r="H33" s="20">
        <v>12779</v>
      </c>
      <c r="I33" s="20">
        <v>230</v>
      </c>
      <c r="J33" s="20">
        <v>3</v>
      </c>
      <c r="K33" s="20">
        <v>15</v>
      </c>
    </row>
    <row r="34" spans="1:11" ht="12" customHeight="1">
      <c r="A34" s="31" t="s">
        <v>169</v>
      </c>
      <c r="B34" s="17" t="s">
        <v>22</v>
      </c>
      <c r="C34" s="17" t="s">
        <v>22</v>
      </c>
      <c r="D34" s="17" t="s">
        <v>22</v>
      </c>
      <c r="E34" s="17" t="s">
        <v>22</v>
      </c>
      <c r="F34" s="17" t="s">
        <v>22</v>
      </c>
      <c r="G34" s="20" t="s">
        <v>22</v>
      </c>
      <c r="H34" s="20" t="s">
        <v>22</v>
      </c>
      <c r="I34" s="20" t="s">
        <v>22</v>
      </c>
      <c r="J34" s="20" t="s">
        <v>22</v>
      </c>
      <c r="K34" s="20" t="s">
        <v>22</v>
      </c>
    </row>
    <row r="35" spans="1:11" ht="12" customHeight="1">
      <c r="A35" s="18" t="s">
        <v>194</v>
      </c>
      <c r="B35" s="17">
        <v>13839</v>
      </c>
      <c r="C35" s="17">
        <v>13472</v>
      </c>
      <c r="D35" s="17">
        <v>352</v>
      </c>
      <c r="E35" s="17">
        <v>6</v>
      </c>
      <c r="F35" s="17">
        <v>9</v>
      </c>
      <c r="G35" s="20">
        <v>14875</v>
      </c>
      <c r="H35" s="20">
        <v>14370</v>
      </c>
      <c r="I35" s="20">
        <v>486</v>
      </c>
      <c r="J35" s="20">
        <v>9</v>
      </c>
      <c r="K35" s="20">
        <v>10</v>
      </c>
    </row>
    <row r="36" spans="1:12" ht="12" customHeight="1">
      <c r="A36" s="136" t="s">
        <v>31</v>
      </c>
      <c r="B36" s="135" t="s">
        <v>101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7"/>
    </row>
    <row r="37" spans="1:12" ht="12" customHeight="1">
      <c r="A37" s="136"/>
      <c r="B37" s="54" t="s">
        <v>1</v>
      </c>
      <c r="C37" s="54" t="s">
        <v>57</v>
      </c>
      <c r="D37" s="54" t="s">
        <v>58</v>
      </c>
      <c r="E37" s="54" t="s">
        <v>77</v>
      </c>
      <c r="F37" s="54" t="s">
        <v>78</v>
      </c>
      <c r="G37" s="54" t="s">
        <v>1</v>
      </c>
      <c r="H37" s="54" t="s">
        <v>57</v>
      </c>
      <c r="I37" s="54" t="s">
        <v>58</v>
      </c>
      <c r="J37" s="54" t="s">
        <v>77</v>
      </c>
      <c r="K37" s="54" t="s">
        <v>78</v>
      </c>
      <c r="L37" s="44"/>
    </row>
    <row r="38" spans="1:20" ht="12" customHeight="1">
      <c r="A38" s="136"/>
      <c r="B38" s="135">
        <v>2011</v>
      </c>
      <c r="C38" s="135"/>
      <c r="D38" s="135"/>
      <c r="E38" s="135"/>
      <c r="F38" s="135"/>
      <c r="G38" s="135">
        <v>2012</v>
      </c>
      <c r="H38" s="135"/>
      <c r="I38" s="135"/>
      <c r="J38" s="135"/>
      <c r="K38" s="135"/>
      <c r="O38" s="52"/>
      <c r="P38" s="52"/>
      <c r="Q38" s="52"/>
      <c r="R38" s="52"/>
      <c r="S38" s="52"/>
      <c r="T38" s="52"/>
    </row>
    <row r="39" spans="1:20" ht="12" customHeight="1">
      <c r="A39" s="51" t="s">
        <v>75</v>
      </c>
      <c r="B39" s="52">
        <f>SUM(B40:B69)</f>
        <v>583701</v>
      </c>
      <c r="C39" s="52">
        <f>SUM(C40:C69)</f>
        <v>533862</v>
      </c>
      <c r="D39" s="52">
        <f>SUM(D40:D69)</f>
        <v>46200</v>
      </c>
      <c r="E39" s="52">
        <f>SUM(E40:E69)</f>
        <v>1118</v>
      </c>
      <c r="F39" s="52">
        <f>SUM(F40:F69)</f>
        <v>2521</v>
      </c>
      <c r="G39" s="52">
        <v>599810</v>
      </c>
      <c r="H39" s="52">
        <v>545648</v>
      </c>
      <c r="I39" s="52">
        <v>50837</v>
      </c>
      <c r="J39" s="52">
        <v>741</v>
      </c>
      <c r="K39" s="52">
        <v>2584</v>
      </c>
      <c r="N39" s="52"/>
      <c r="O39" s="52"/>
      <c r="P39" s="52"/>
      <c r="Q39" s="52"/>
      <c r="R39" s="52"/>
      <c r="S39" s="52"/>
      <c r="T39" s="52"/>
    </row>
    <row r="40" spans="1:20" ht="12" customHeight="1">
      <c r="A40" s="31" t="s">
        <v>79</v>
      </c>
      <c r="B40" s="20">
        <f aca="true" t="shared" si="0" ref="B40:B69">SUM(C40:F40)</f>
        <v>30118</v>
      </c>
      <c r="C40" s="20">
        <v>19946</v>
      </c>
      <c r="D40" s="20">
        <v>9050</v>
      </c>
      <c r="E40" s="20">
        <v>139</v>
      </c>
      <c r="F40" s="20">
        <v>983</v>
      </c>
      <c r="G40" s="18">
        <v>30823</v>
      </c>
      <c r="H40" s="18">
        <v>20258</v>
      </c>
      <c r="I40" s="20">
        <v>9472</v>
      </c>
      <c r="J40" s="20">
        <v>84</v>
      </c>
      <c r="K40" s="20">
        <v>1009</v>
      </c>
      <c r="N40" s="20"/>
      <c r="O40" s="20"/>
      <c r="P40" s="20"/>
      <c r="Q40" s="20"/>
      <c r="R40" s="20"/>
      <c r="S40" s="20"/>
      <c r="T40" s="20"/>
    </row>
    <row r="41" spans="1:20" ht="12" customHeight="1">
      <c r="A41" s="31" t="s">
        <v>33</v>
      </c>
      <c r="B41" s="20">
        <f t="shared" si="0"/>
        <v>29922</v>
      </c>
      <c r="C41" s="20">
        <v>27703</v>
      </c>
      <c r="D41" s="20">
        <v>2070</v>
      </c>
      <c r="E41" s="20">
        <v>18</v>
      </c>
      <c r="F41" s="20">
        <v>131</v>
      </c>
      <c r="G41" s="18">
        <v>30436</v>
      </c>
      <c r="H41" s="20">
        <v>28093</v>
      </c>
      <c r="I41" s="20">
        <v>2196</v>
      </c>
      <c r="J41" s="20">
        <v>13</v>
      </c>
      <c r="K41" s="20">
        <v>134</v>
      </c>
      <c r="L41" s="17"/>
      <c r="M41" s="17"/>
      <c r="N41" s="20"/>
      <c r="O41" s="20"/>
      <c r="P41" s="20"/>
      <c r="Q41" s="20"/>
      <c r="R41" s="20"/>
      <c r="S41" s="20"/>
      <c r="T41" s="20"/>
    </row>
    <row r="42" spans="1:20" ht="12" customHeight="1">
      <c r="A42" s="31" t="s">
        <v>80</v>
      </c>
      <c r="B42" s="20">
        <f t="shared" si="0"/>
        <v>49470</v>
      </c>
      <c r="C42" s="20">
        <v>42904</v>
      </c>
      <c r="D42" s="20">
        <v>6259</v>
      </c>
      <c r="E42" s="20">
        <v>132</v>
      </c>
      <c r="F42" s="20">
        <v>175</v>
      </c>
      <c r="G42" s="18">
        <v>50383</v>
      </c>
      <c r="H42" s="20">
        <v>43480</v>
      </c>
      <c r="I42" s="20">
        <v>6616</v>
      </c>
      <c r="J42" s="20">
        <v>105</v>
      </c>
      <c r="K42" s="20">
        <v>182</v>
      </c>
      <c r="L42" s="17"/>
      <c r="M42" s="17"/>
      <c r="N42" s="20"/>
      <c r="O42" s="20"/>
      <c r="P42" s="20"/>
      <c r="Q42" s="20"/>
      <c r="R42" s="20"/>
      <c r="S42" s="20"/>
      <c r="T42" s="20"/>
    </row>
    <row r="43" spans="1:20" ht="12" customHeight="1">
      <c r="A43" s="31" t="s">
        <v>81</v>
      </c>
      <c r="B43" s="20">
        <f t="shared" si="0"/>
        <v>11625</v>
      </c>
      <c r="C43" s="20">
        <v>10946</v>
      </c>
      <c r="D43" s="20">
        <v>612</v>
      </c>
      <c r="E43" s="20">
        <v>4</v>
      </c>
      <c r="F43" s="20">
        <v>63</v>
      </c>
      <c r="G43" s="18">
        <v>11805</v>
      </c>
      <c r="H43" s="20">
        <v>11104</v>
      </c>
      <c r="I43" s="20">
        <v>636</v>
      </c>
      <c r="J43" s="20">
        <v>1</v>
      </c>
      <c r="K43" s="20">
        <v>64</v>
      </c>
      <c r="L43" s="17"/>
      <c r="M43" s="17"/>
      <c r="N43" s="20"/>
      <c r="O43" s="20"/>
      <c r="P43" s="20"/>
      <c r="Q43" s="20"/>
      <c r="R43" s="20"/>
      <c r="S43" s="20"/>
      <c r="T43" s="20"/>
    </row>
    <row r="44" spans="1:20" ht="12" customHeight="1">
      <c r="A44" s="31" t="s">
        <v>82</v>
      </c>
      <c r="B44" s="20">
        <f t="shared" si="0"/>
        <v>17939</v>
      </c>
      <c r="C44" s="20">
        <v>16065</v>
      </c>
      <c r="D44" s="20">
        <v>1759</v>
      </c>
      <c r="E44" s="20">
        <v>29</v>
      </c>
      <c r="F44" s="20">
        <v>86</v>
      </c>
      <c r="G44" s="18">
        <v>18483</v>
      </c>
      <c r="H44" s="20">
        <v>16505</v>
      </c>
      <c r="I44" s="20">
        <v>1888</v>
      </c>
      <c r="J44" s="20">
        <v>6</v>
      </c>
      <c r="K44" s="20">
        <v>84</v>
      </c>
      <c r="L44" s="17"/>
      <c r="M44" s="17"/>
      <c r="N44" s="20"/>
      <c r="O44" s="20"/>
      <c r="P44" s="20"/>
      <c r="Q44" s="20"/>
      <c r="R44" s="20"/>
      <c r="S44" s="20"/>
      <c r="T44" s="20"/>
    </row>
    <row r="45" spans="1:20" ht="12" customHeight="1">
      <c r="A45" s="31" t="s">
        <v>83</v>
      </c>
      <c r="B45" s="20">
        <f t="shared" si="0"/>
        <v>42545</v>
      </c>
      <c r="C45" s="20">
        <f>21146+10564+8867</f>
        <v>40577</v>
      </c>
      <c r="D45" s="20">
        <f>1311+299+229</f>
        <v>1839</v>
      </c>
      <c r="E45" s="20">
        <f>5+1+4</f>
        <v>10</v>
      </c>
      <c r="F45" s="20">
        <f>98+10+11</f>
        <v>119</v>
      </c>
      <c r="G45" s="18">
        <v>44104</v>
      </c>
      <c r="H45" s="20">
        <v>41953</v>
      </c>
      <c r="I45" s="20">
        <v>2016</v>
      </c>
      <c r="J45" s="20">
        <v>8</v>
      </c>
      <c r="K45" s="20">
        <v>127</v>
      </c>
      <c r="L45" s="17"/>
      <c r="M45" s="17"/>
      <c r="N45" s="20"/>
      <c r="O45" s="20"/>
      <c r="P45" s="20"/>
      <c r="Q45" s="20"/>
      <c r="R45" s="20"/>
      <c r="S45" s="20"/>
      <c r="T45" s="20"/>
    </row>
    <row r="46" spans="1:20" ht="12" customHeight="1">
      <c r="A46" s="31" t="s">
        <v>84</v>
      </c>
      <c r="B46" s="20">
        <f t="shared" si="0"/>
        <v>10136</v>
      </c>
      <c r="C46" s="20">
        <v>9258</v>
      </c>
      <c r="D46" s="20">
        <v>803</v>
      </c>
      <c r="E46" s="20">
        <v>10</v>
      </c>
      <c r="F46" s="20">
        <v>65</v>
      </c>
      <c r="G46" s="18">
        <v>10335</v>
      </c>
      <c r="H46" s="20">
        <v>9371</v>
      </c>
      <c r="I46" s="20">
        <v>895</v>
      </c>
      <c r="J46" s="20">
        <v>2</v>
      </c>
      <c r="K46" s="20">
        <v>67</v>
      </c>
      <c r="L46" s="17"/>
      <c r="M46" s="17"/>
      <c r="N46" s="20"/>
      <c r="O46" s="20"/>
      <c r="P46" s="20"/>
      <c r="Q46" s="20"/>
      <c r="R46" s="20"/>
      <c r="S46" s="20"/>
      <c r="T46" s="20"/>
    </row>
    <row r="47" spans="1:20" ht="12" customHeight="1">
      <c r="A47" s="31" t="s">
        <v>85</v>
      </c>
      <c r="B47" s="20">
        <f t="shared" si="0"/>
        <v>17067</v>
      </c>
      <c r="C47" s="20">
        <f>9515+623+5502</f>
        <v>15640</v>
      </c>
      <c r="D47" s="20">
        <f>1154+16+132</f>
        <v>1302</v>
      </c>
      <c r="E47" s="20">
        <f>9+0+2</f>
        <v>11</v>
      </c>
      <c r="F47" s="20">
        <f>112+0+2</f>
        <v>114</v>
      </c>
      <c r="G47" s="18">
        <v>17407</v>
      </c>
      <c r="H47" s="20">
        <v>15923</v>
      </c>
      <c r="I47" s="20">
        <v>1359</v>
      </c>
      <c r="J47" s="20">
        <v>3</v>
      </c>
      <c r="K47" s="20">
        <v>122</v>
      </c>
      <c r="L47" s="17"/>
      <c r="M47" s="17"/>
      <c r="N47" s="20"/>
      <c r="O47" s="20"/>
      <c r="P47" s="20"/>
      <c r="Q47" s="20"/>
      <c r="R47" s="20"/>
      <c r="S47" s="20"/>
      <c r="T47" s="20"/>
    </row>
    <row r="48" spans="1:20" ht="12" customHeight="1">
      <c r="A48" s="31" t="s">
        <v>86</v>
      </c>
      <c r="B48" s="20">
        <f t="shared" si="0"/>
        <v>90955</v>
      </c>
      <c r="C48" s="20">
        <f>68111+17720</f>
        <v>85831</v>
      </c>
      <c r="D48" s="20">
        <f>4537+194</f>
        <v>4731</v>
      </c>
      <c r="E48" s="20">
        <f>195+2</f>
        <v>197</v>
      </c>
      <c r="F48" s="20">
        <f>190+6</f>
        <v>196</v>
      </c>
      <c r="G48" s="18">
        <v>92351</v>
      </c>
      <c r="H48" s="20">
        <v>86621</v>
      </c>
      <c r="I48" s="20">
        <v>5402</v>
      </c>
      <c r="J48" s="20">
        <v>129</v>
      </c>
      <c r="K48" s="20">
        <v>199</v>
      </c>
      <c r="L48" s="17"/>
      <c r="M48" s="17"/>
      <c r="N48" s="20"/>
      <c r="O48" s="20"/>
      <c r="P48" s="20"/>
      <c r="Q48" s="20"/>
      <c r="R48" s="20"/>
      <c r="S48" s="20"/>
      <c r="T48" s="20"/>
    </row>
    <row r="49" spans="1:20" ht="12" customHeight="1">
      <c r="A49" s="31" t="s">
        <v>87</v>
      </c>
      <c r="B49" s="20">
        <f t="shared" si="0"/>
        <v>27835</v>
      </c>
      <c r="C49" s="20">
        <v>23752</v>
      </c>
      <c r="D49" s="20">
        <v>3805</v>
      </c>
      <c r="E49" s="20">
        <v>116</v>
      </c>
      <c r="F49" s="20">
        <v>162</v>
      </c>
      <c r="G49" s="18">
        <v>28267</v>
      </c>
      <c r="H49" s="20">
        <v>23999</v>
      </c>
      <c r="I49" s="20">
        <v>4049</v>
      </c>
      <c r="J49" s="20">
        <v>63</v>
      </c>
      <c r="K49" s="20">
        <v>156</v>
      </c>
      <c r="L49" s="17"/>
      <c r="M49" s="17"/>
      <c r="N49" s="20"/>
      <c r="O49" s="20"/>
      <c r="P49" s="20"/>
      <c r="Q49" s="20"/>
      <c r="R49" s="20"/>
      <c r="S49" s="20"/>
      <c r="T49" s="20"/>
    </row>
    <row r="50" spans="1:20" ht="12" customHeight="1">
      <c r="A50" s="31" t="s">
        <v>88</v>
      </c>
      <c r="B50" s="20">
        <f t="shared" si="0"/>
        <v>14083</v>
      </c>
      <c r="C50" s="20">
        <v>11697</v>
      </c>
      <c r="D50" s="20">
        <v>2331</v>
      </c>
      <c r="E50" s="20">
        <v>52</v>
      </c>
      <c r="F50" s="20">
        <v>3</v>
      </c>
      <c r="G50" s="18">
        <v>14298</v>
      </c>
      <c r="H50" s="20">
        <v>11857</v>
      </c>
      <c r="I50" s="20">
        <v>2397</v>
      </c>
      <c r="J50" s="20">
        <v>42</v>
      </c>
      <c r="K50" s="20">
        <v>2</v>
      </c>
      <c r="L50" s="17"/>
      <c r="M50" s="17"/>
      <c r="N50" s="20"/>
      <c r="O50" s="20"/>
      <c r="P50" s="20"/>
      <c r="Q50" s="20"/>
      <c r="R50" s="20"/>
      <c r="S50" s="20"/>
      <c r="T50" s="20"/>
    </row>
    <row r="51" spans="1:20" ht="12" customHeight="1">
      <c r="A51" s="31" t="s">
        <v>89</v>
      </c>
      <c r="B51" s="20">
        <f t="shared" si="0"/>
        <v>49503</v>
      </c>
      <c r="C51" s="20">
        <v>47442</v>
      </c>
      <c r="D51" s="20">
        <v>1850</v>
      </c>
      <c r="E51" s="20">
        <v>97</v>
      </c>
      <c r="F51" s="20">
        <v>114</v>
      </c>
      <c r="G51" s="18">
        <v>50868</v>
      </c>
      <c r="H51" s="20">
        <v>48471</v>
      </c>
      <c r="I51" s="20">
        <v>2181</v>
      </c>
      <c r="J51" s="20">
        <v>103</v>
      </c>
      <c r="K51" s="20">
        <v>113</v>
      </c>
      <c r="L51" s="17"/>
      <c r="M51" s="17"/>
      <c r="N51" s="20"/>
      <c r="O51" s="20"/>
      <c r="P51" s="20"/>
      <c r="Q51" s="20"/>
      <c r="R51" s="20"/>
      <c r="S51" s="20"/>
      <c r="T51" s="20"/>
    </row>
    <row r="52" spans="1:20" ht="12" customHeight="1">
      <c r="A52" s="31" t="s">
        <v>90</v>
      </c>
      <c r="B52" s="20">
        <f t="shared" si="0"/>
        <v>28073</v>
      </c>
      <c r="C52" s="20">
        <v>26860</v>
      </c>
      <c r="D52" s="20">
        <v>1087</v>
      </c>
      <c r="E52" s="20">
        <v>59</v>
      </c>
      <c r="F52" s="20">
        <v>67</v>
      </c>
      <c r="G52" s="18">
        <v>28500</v>
      </c>
      <c r="H52" s="20">
        <v>27022</v>
      </c>
      <c r="I52" s="20">
        <v>1394</v>
      </c>
      <c r="J52" s="20">
        <v>15</v>
      </c>
      <c r="K52" s="20">
        <v>69</v>
      </c>
      <c r="L52" s="17"/>
      <c r="M52" s="17"/>
      <c r="N52" s="20"/>
      <c r="O52" s="20"/>
      <c r="P52" s="20"/>
      <c r="Q52" s="20"/>
      <c r="R52" s="20"/>
      <c r="S52" s="20"/>
      <c r="T52" s="20"/>
    </row>
    <row r="53" spans="1:20" ht="12" customHeight="1">
      <c r="A53" s="31" t="s">
        <v>91</v>
      </c>
      <c r="B53" s="20">
        <f t="shared" si="0"/>
        <v>21879</v>
      </c>
      <c r="C53" s="20">
        <v>20831</v>
      </c>
      <c r="D53" s="20">
        <v>984</v>
      </c>
      <c r="E53" s="20">
        <v>5</v>
      </c>
      <c r="F53" s="20">
        <v>59</v>
      </c>
      <c r="G53" s="18">
        <v>22444</v>
      </c>
      <c r="H53" s="20">
        <v>21288</v>
      </c>
      <c r="I53" s="20">
        <v>1086</v>
      </c>
      <c r="J53" s="20">
        <v>5</v>
      </c>
      <c r="K53" s="20">
        <v>65</v>
      </c>
      <c r="L53" s="17"/>
      <c r="M53" s="17"/>
      <c r="N53" s="20"/>
      <c r="O53" s="20"/>
      <c r="P53" s="20"/>
      <c r="Q53" s="20"/>
      <c r="R53" s="20"/>
      <c r="S53" s="20"/>
      <c r="T53" s="20"/>
    </row>
    <row r="54" spans="1:20" ht="12" customHeight="1">
      <c r="A54" s="31" t="s">
        <v>92</v>
      </c>
      <c r="B54" s="20">
        <f t="shared" si="0"/>
        <v>27863</v>
      </c>
      <c r="C54" s="20">
        <v>26364</v>
      </c>
      <c r="D54" s="20">
        <v>1405</v>
      </c>
      <c r="E54" s="20">
        <v>6</v>
      </c>
      <c r="F54" s="20">
        <v>88</v>
      </c>
      <c r="G54" s="18">
        <v>28529</v>
      </c>
      <c r="H54" s="20">
        <v>26688</v>
      </c>
      <c r="I54" s="20">
        <v>1748</v>
      </c>
      <c r="J54" s="20">
        <v>2</v>
      </c>
      <c r="K54" s="20">
        <v>91</v>
      </c>
      <c r="L54" s="17"/>
      <c r="M54" s="17"/>
      <c r="N54" s="20"/>
      <c r="O54" s="20"/>
      <c r="P54" s="20"/>
      <c r="Q54" s="20"/>
      <c r="R54" s="20"/>
      <c r="S54" s="20"/>
      <c r="T54" s="20"/>
    </row>
    <row r="55" spans="1:20" ht="12" customHeight="1">
      <c r="A55" s="31" t="s">
        <v>93</v>
      </c>
      <c r="B55" s="20">
        <f t="shared" si="0"/>
        <v>10189</v>
      </c>
      <c r="C55" s="20">
        <v>9389</v>
      </c>
      <c r="D55" s="20">
        <v>783</v>
      </c>
      <c r="E55" s="20">
        <v>15</v>
      </c>
      <c r="F55" s="20">
        <v>2</v>
      </c>
      <c r="G55" s="18">
        <v>10312</v>
      </c>
      <c r="H55" s="20">
        <v>9416</v>
      </c>
      <c r="I55" s="20">
        <v>885</v>
      </c>
      <c r="J55" s="20">
        <v>8</v>
      </c>
      <c r="K55" s="20">
        <v>3</v>
      </c>
      <c r="L55" s="17"/>
      <c r="M55" s="17"/>
      <c r="N55" s="20"/>
      <c r="O55" s="20"/>
      <c r="P55" s="20"/>
      <c r="Q55" s="20"/>
      <c r="R55" s="20"/>
      <c r="S55" s="20"/>
      <c r="T55" s="20"/>
    </row>
    <row r="56" spans="1:20" ht="12" customHeight="1">
      <c r="A56" s="31" t="s">
        <v>94</v>
      </c>
      <c r="B56" s="20">
        <f t="shared" si="0"/>
        <v>9153</v>
      </c>
      <c r="C56" s="20">
        <v>8302</v>
      </c>
      <c r="D56" s="20">
        <v>829</v>
      </c>
      <c r="E56" s="20">
        <v>20</v>
      </c>
      <c r="F56" s="20">
        <v>2</v>
      </c>
      <c r="G56" s="18">
        <v>9396</v>
      </c>
      <c r="H56" s="20">
        <v>8525</v>
      </c>
      <c r="I56" s="20">
        <v>864</v>
      </c>
      <c r="J56" s="20">
        <v>7</v>
      </c>
      <c r="K56" s="20" t="s">
        <v>178</v>
      </c>
      <c r="L56" s="17"/>
      <c r="M56" s="17"/>
      <c r="N56" s="20"/>
      <c r="O56" s="20"/>
      <c r="P56" s="20"/>
      <c r="Q56" s="20"/>
      <c r="R56" s="20"/>
      <c r="S56" s="20"/>
      <c r="T56" s="20"/>
    </row>
    <row r="57" spans="1:20" ht="12" customHeight="1">
      <c r="A57" s="31" t="s">
        <v>95</v>
      </c>
      <c r="B57" s="20">
        <f t="shared" si="0"/>
        <v>9466</v>
      </c>
      <c r="C57" s="20">
        <v>8953</v>
      </c>
      <c r="D57" s="20">
        <v>499</v>
      </c>
      <c r="E57" s="20">
        <v>14</v>
      </c>
      <c r="F57" s="20" t="s">
        <v>178</v>
      </c>
      <c r="G57" s="18">
        <v>9522</v>
      </c>
      <c r="H57" s="20">
        <v>9040</v>
      </c>
      <c r="I57" s="20">
        <v>477</v>
      </c>
      <c r="J57" s="20">
        <v>5</v>
      </c>
      <c r="K57" s="20" t="s">
        <v>178</v>
      </c>
      <c r="L57" s="17"/>
      <c r="M57" s="17"/>
      <c r="N57" s="20"/>
      <c r="O57" s="20"/>
      <c r="P57" s="20"/>
      <c r="Q57" s="20"/>
      <c r="R57" s="20"/>
      <c r="S57" s="20"/>
      <c r="T57" s="20"/>
    </row>
    <row r="58" spans="1:20" ht="12" customHeight="1">
      <c r="A58" s="31" t="s">
        <v>96</v>
      </c>
      <c r="B58" s="20">
        <f t="shared" si="0"/>
        <v>3697</v>
      </c>
      <c r="C58" s="20">
        <v>3451</v>
      </c>
      <c r="D58" s="20">
        <v>243</v>
      </c>
      <c r="E58" s="20">
        <v>3</v>
      </c>
      <c r="F58" s="20" t="s">
        <v>178</v>
      </c>
      <c r="G58" s="18">
        <v>3762</v>
      </c>
      <c r="H58" s="20">
        <v>3508</v>
      </c>
      <c r="I58" s="20">
        <v>253</v>
      </c>
      <c r="J58" s="20">
        <v>1</v>
      </c>
      <c r="K58" s="20" t="s">
        <v>178</v>
      </c>
      <c r="L58" s="17"/>
      <c r="M58" s="17"/>
      <c r="N58" s="20"/>
      <c r="O58" s="20"/>
      <c r="P58" s="20"/>
      <c r="Q58" s="20"/>
      <c r="R58" s="20"/>
      <c r="S58" s="20"/>
      <c r="T58" s="20"/>
    </row>
    <row r="59" spans="1:20" ht="12" customHeight="1">
      <c r="A59" s="31" t="s">
        <v>65</v>
      </c>
      <c r="B59" s="20">
        <f t="shared" si="0"/>
        <v>20952</v>
      </c>
      <c r="C59" s="20">
        <v>18872</v>
      </c>
      <c r="D59" s="20">
        <v>1878</v>
      </c>
      <c r="E59" s="20">
        <v>163</v>
      </c>
      <c r="F59" s="20">
        <v>39</v>
      </c>
      <c r="G59" s="18">
        <v>23301</v>
      </c>
      <c r="H59" s="20">
        <v>20957</v>
      </c>
      <c r="I59" s="20">
        <v>2174</v>
      </c>
      <c r="J59" s="20">
        <v>127</v>
      </c>
      <c r="K59" s="20">
        <v>43</v>
      </c>
      <c r="L59" s="17"/>
      <c r="M59" s="17"/>
      <c r="N59" s="20"/>
      <c r="O59" s="20"/>
      <c r="P59" s="20"/>
      <c r="Q59" s="20"/>
      <c r="R59" s="20"/>
      <c r="S59" s="20"/>
      <c r="T59" s="20"/>
    </row>
    <row r="60" spans="1:20" ht="12" customHeight="1">
      <c r="A60" s="31" t="s">
        <v>69</v>
      </c>
      <c r="B60" s="20">
        <f t="shared" si="0"/>
        <v>9829</v>
      </c>
      <c r="C60" s="20">
        <v>9518</v>
      </c>
      <c r="D60" s="20">
        <v>308</v>
      </c>
      <c r="E60" s="20">
        <v>3</v>
      </c>
      <c r="F60" s="20" t="s">
        <v>178</v>
      </c>
      <c r="G60" s="18">
        <v>10199</v>
      </c>
      <c r="H60" s="20">
        <v>9777</v>
      </c>
      <c r="I60" s="20">
        <v>422</v>
      </c>
      <c r="J60" s="20" t="s">
        <v>178</v>
      </c>
      <c r="K60" s="20" t="s">
        <v>178</v>
      </c>
      <c r="L60" s="17"/>
      <c r="M60" s="17"/>
      <c r="N60" s="20"/>
      <c r="O60" s="20"/>
      <c r="P60" s="20"/>
      <c r="Q60" s="20"/>
      <c r="R60" s="20"/>
      <c r="S60" s="20"/>
      <c r="T60" s="20"/>
    </row>
    <row r="61" spans="1:20" ht="12" customHeight="1">
      <c r="A61" s="31" t="s">
        <v>66</v>
      </c>
      <c r="B61" s="20" t="s">
        <v>22</v>
      </c>
      <c r="C61" s="20" t="s">
        <v>22</v>
      </c>
      <c r="D61" s="20" t="s">
        <v>22</v>
      </c>
      <c r="E61" s="20" t="s">
        <v>22</v>
      </c>
      <c r="F61" s="20" t="s">
        <v>22</v>
      </c>
      <c r="G61" s="20" t="s">
        <v>22</v>
      </c>
      <c r="H61" s="20" t="s">
        <v>22</v>
      </c>
      <c r="I61" s="20" t="s">
        <v>22</v>
      </c>
      <c r="J61" s="20" t="s">
        <v>22</v>
      </c>
      <c r="K61" s="20" t="s">
        <v>22</v>
      </c>
      <c r="L61" s="17"/>
      <c r="M61" s="17"/>
      <c r="N61" s="20"/>
      <c r="O61" s="20"/>
      <c r="P61" s="20"/>
      <c r="Q61" s="20"/>
      <c r="R61" s="20"/>
      <c r="S61" s="20"/>
      <c r="T61" s="20"/>
    </row>
    <row r="62" spans="1:20" ht="12" customHeight="1">
      <c r="A62" s="31" t="s">
        <v>67</v>
      </c>
      <c r="B62" s="20" t="s">
        <v>22</v>
      </c>
      <c r="C62" s="20" t="s">
        <v>22</v>
      </c>
      <c r="D62" s="20" t="s">
        <v>22</v>
      </c>
      <c r="E62" s="20" t="s">
        <v>22</v>
      </c>
      <c r="F62" s="20" t="s">
        <v>22</v>
      </c>
      <c r="G62" s="20" t="s">
        <v>22</v>
      </c>
      <c r="H62" s="20" t="s">
        <v>22</v>
      </c>
      <c r="I62" s="20" t="s">
        <v>22</v>
      </c>
      <c r="J62" s="20" t="s">
        <v>22</v>
      </c>
      <c r="K62" s="20" t="s">
        <v>22</v>
      </c>
      <c r="L62" s="17"/>
      <c r="M62" s="17"/>
      <c r="N62" s="20"/>
      <c r="O62" s="20"/>
      <c r="P62" s="20"/>
      <c r="Q62" s="20"/>
      <c r="R62" s="20"/>
      <c r="S62" s="20"/>
      <c r="T62" s="20"/>
    </row>
    <row r="63" spans="1:20" ht="12" customHeight="1">
      <c r="A63" s="31" t="s">
        <v>68</v>
      </c>
      <c r="B63" s="20" t="s">
        <v>22</v>
      </c>
      <c r="C63" s="20" t="s">
        <v>22</v>
      </c>
      <c r="D63" s="20" t="s">
        <v>22</v>
      </c>
      <c r="E63" s="20" t="s">
        <v>22</v>
      </c>
      <c r="F63" s="20" t="s">
        <v>22</v>
      </c>
      <c r="G63" s="20" t="s">
        <v>22</v>
      </c>
      <c r="H63" s="20" t="s">
        <v>22</v>
      </c>
      <c r="I63" s="20" t="s">
        <v>22</v>
      </c>
      <c r="J63" s="20" t="s">
        <v>22</v>
      </c>
      <c r="K63" s="20" t="s">
        <v>22</v>
      </c>
      <c r="L63" s="17"/>
      <c r="M63" s="17"/>
      <c r="N63" s="20"/>
      <c r="O63" s="20"/>
      <c r="P63" s="20"/>
      <c r="Q63" s="20"/>
      <c r="R63" s="20"/>
      <c r="S63" s="20"/>
      <c r="T63" s="20"/>
    </row>
    <row r="64" spans="1:20" ht="12" customHeight="1">
      <c r="A64" s="31" t="s">
        <v>168</v>
      </c>
      <c r="B64" s="20">
        <f t="shared" si="0"/>
        <v>6436</v>
      </c>
      <c r="C64" s="20">
        <v>6010</v>
      </c>
      <c r="D64" s="20">
        <v>409</v>
      </c>
      <c r="E64" s="20" t="s">
        <v>22</v>
      </c>
      <c r="F64" s="20">
        <v>17</v>
      </c>
      <c r="G64" s="18">
        <v>6832</v>
      </c>
      <c r="H64" s="20">
        <v>6327</v>
      </c>
      <c r="I64" s="20">
        <v>486</v>
      </c>
      <c r="J64" s="20" t="s">
        <v>22</v>
      </c>
      <c r="K64" s="20">
        <v>19</v>
      </c>
      <c r="L64" s="17"/>
      <c r="M64" s="17"/>
      <c r="N64" s="20"/>
      <c r="O64" s="20"/>
      <c r="P64" s="20"/>
      <c r="Q64" s="20"/>
      <c r="R64" s="20"/>
      <c r="S64" s="20"/>
      <c r="T64" s="20"/>
    </row>
    <row r="65" spans="1:20" ht="12" customHeight="1">
      <c r="A65" s="31" t="s">
        <v>71</v>
      </c>
      <c r="B65" s="20">
        <f t="shared" si="0"/>
        <v>15361</v>
      </c>
      <c r="C65" s="20">
        <v>14961</v>
      </c>
      <c r="D65" s="20">
        <v>388</v>
      </c>
      <c r="E65" s="20">
        <v>3</v>
      </c>
      <c r="F65" s="20">
        <v>9</v>
      </c>
      <c r="G65" s="18">
        <v>16315</v>
      </c>
      <c r="H65" s="20">
        <v>15794</v>
      </c>
      <c r="I65" s="20">
        <v>509</v>
      </c>
      <c r="J65" s="20">
        <v>2</v>
      </c>
      <c r="K65" s="20">
        <v>10</v>
      </c>
      <c r="L65" s="17"/>
      <c r="M65" s="17"/>
      <c r="N65" s="20"/>
      <c r="O65" s="20"/>
      <c r="P65" s="20"/>
      <c r="Q65" s="20"/>
      <c r="R65" s="20"/>
      <c r="S65" s="20"/>
      <c r="T65" s="20"/>
    </row>
    <row r="66" spans="1:20" ht="12" customHeight="1">
      <c r="A66" s="31" t="s">
        <v>72</v>
      </c>
      <c r="B66" s="20" t="s">
        <v>22</v>
      </c>
      <c r="C66" s="20" t="s">
        <v>22</v>
      </c>
      <c r="D66" s="20" t="s">
        <v>22</v>
      </c>
      <c r="E66" s="20" t="s">
        <v>22</v>
      </c>
      <c r="F66" s="20" t="s">
        <v>22</v>
      </c>
      <c r="G66" s="20" t="s">
        <v>22</v>
      </c>
      <c r="H66" s="20" t="s">
        <v>22</v>
      </c>
      <c r="I66" s="20" t="s">
        <v>22</v>
      </c>
      <c r="J66" s="20" t="s">
        <v>22</v>
      </c>
      <c r="K66" s="20" t="s">
        <v>22</v>
      </c>
      <c r="L66" s="17"/>
      <c r="M66" s="17"/>
      <c r="N66" s="20"/>
      <c r="O66" s="20"/>
      <c r="P66" s="20"/>
      <c r="Q66" s="20"/>
      <c r="R66" s="20"/>
      <c r="S66" s="20"/>
      <c r="T66" s="20"/>
    </row>
    <row r="67" spans="1:20" ht="12" customHeight="1">
      <c r="A67" s="31" t="s">
        <v>73</v>
      </c>
      <c r="B67" s="20">
        <f t="shared" si="0"/>
        <v>13611</v>
      </c>
      <c r="C67" s="20">
        <v>13319</v>
      </c>
      <c r="D67" s="20">
        <v>274</v>
      </c>
      <c r="E67" s="20">
        <v>4</v>
      </c>
      <c r="F67" s="20">
        <v>14</v>
      </c>
      <c r="G67" s="18">
        <v>14118</v>
      </c>
      <c r="H67" s="20">
        <v>13603</v>
      </c>
      <c r="I67" s="20">
        <v>500</v>
      </c>
      <c r="J67" s="20">
        <v>2</v>
      </c>
      <c r="K67" s="20">
        <v>13</v>
      </c>
      <c r="L67" s="17"/>
      <c r="M67" s="17"/>
      <c r="N67" s="20"/>
      <c r="O67" s="20"/>
      <c r="P67" s="20"/>
      <c r="Q67" s="20"/>
      <c r="R67" s="20"/>
      <c r="S67" s="20"/>
      <c r="T67" s="20"/>
    </row>
    <row r="68" spans="1:20" ht="12" customHeight="1">
      <c r="A68" s="31" t="s">
        <v>169</v>
      </c>
      <c r="B68" s="20" t="s">
        <v>22</v>
      </c>
      <c r="C68" s="20" t="s">
        <v>22</v>
      </c>
      <c r="D68" s="20" t="s">
        <v>22</v>
      </c>
      <c r="E68" s="20" t="s">
        <v>22</v>
      </c>
      <c r="F68" s="20" t="s">
        <v>22</v>
      </c>
      <c r="G68" s="20" t="s">
        <v>22</v>
      </c>
      <c r="H68" s="20" t="s">
        <v>22</v>
      </c>
      <c r="I68" s="20" t="s">
        <v>22</v>
      </c>
      <c r="J68" s="20" t="s">
        <v>22</v>
      </c>
      <c r="K68" s="20" t="s">
        <v>22</v>
      </c>
      <c r="L68" s="17"/>
      <c r="M68" s="17"/>
      <c r="N68" s="20"/>
      <c r="O68" s="20"/>
      <c r="P68" s="20"/>
      <c r="Q68" s="20"/>
      <c r="R68" s="20"/>
      <c r="S68" s="20"/>
      <c r="T68" s="20"/>
    </row>
    <row r="69" spans="1:20" ht="12" customHeight="1">
      <c r="A69" s="31" t="s">
        <v>194</v>
      </c>
      <c r="B69" s="20">
        <f t="shared" si="0"/>
        <v>15994</v>
      </c>
      <c r="C69" s="20">
        <v>15271</v>
      </c>
      <c r="D69" s="20">
        <v>702</v>
      </c>
      <c r="E69" s="20">
        <v>8</v>
      </c>
      <c r="F69" s="20">
        <v>13</v>
      </c>
      <c r="G69" s="18">
        <v>17020</v>
      </c>
      <c r="H69" s="20">
        <v>16068</v>
      </c>
      <c r="I69" s="20">
        <v>932</v>
      </c>
      <c r="J69" s="20">
        <v>8</v>
      </c>
      <c r="K69" s="20">
        <v>12</v>
      </c>
      <c r="L69" s="17"/>
      <c r="M69" s="17"/>
      <c r="N69" s="20"/>
      <c r="O69" s="20"/>
      <c r="P69" s="20"/>
      <c r="Q69" s="20"/>
      <c r="R69" s="20"/>
      <c r="S69" s="20"/>
      <c r="T69" s="20"/>
    </row>
    <row r="70" spans="1:19" ht="12" customHeight="1">
      <c r="A70" s="18" t="s">
        <v>244</v>
      </c>
      <c r="B70" s="86" t="s">
        <v>22</v>
      </c>
      <c r="C70" s="86" t="s">
        <v>22</v>
      </c>
      <c r="D70" s="86" t="s">
        <v>22</v>
      </c>
      <c r="E70" s="86" t="s">
        <v>22</v>
      </c>
      <c r="F70" s="86" t="s">
        <v>22</v>
      </c>
      <c r="G70" s="86" t="s">
        <v>22</v>
      </c>
      <c r="H70" s="86" t="s">
        <v>22</v>
      </c>
      <c r="I70" s="86" t="s">
        <v>22</v>
      </c>
      <c r="J70" s="86" t="s">
        <v>22</v>
      </c>
      <c r="K70" s="86" t="s">
        <v>22</v>
      </c>
      <c r="L70" s="17"/>
      <c r="M70" s="17"/>
      <c r="N70" s="17"/>
      <c r="O70" s="20"/>
      <c r="P70" s="20"/>
      <c r="Q70" s="20"/>
      <c r="R70" s="20"/>
      <c r="S70" s="17"/>
    </row>
    <row r="71" spans="1:11" ht="12" customHeight="1">
      <c r="A71" s="136" t="s">
        <v>31</v>
      </c>
      <c r="B71" s="135" t="s">
        <v>101</v>
      </c>
      <c r="C71" s="135"/>
      <c r="D71" s="135"/>
      <c r="E71" s="135"/>
      <c r="F71" s="135"/>
      <c r="G71" s="8"/>
      <c r="H71" s="8"/>
      <c r="I71" s="8"/>
      <c r="J71" s="8"/>
      <c r="K71" s="48"/>
    </row>
    <row r="72" spans="1:6" ht="12" customHeight="1">
      <c r="A72" s="136"/>
      <c r="B72" s="54" t="s">
        <v>1</v>
      </c>
      <c r="C72" s="54" t="s">
        <v>57</v>
      </c>
      <c r="D72" s="54" t="s">
        <v>58</v>
      </c>
      <c r="E72" s="54" t="s">
        <v>77</v>
      </c>
      <c r="F72" s="54" t="s">
        <v>78</v>
      </c>
    </row>
    <row r="73" spans="1:6" ht="12" customHeight="1">
      <c r="A73" s="136"/>
      <c r="B73" s="135">
        <v>2013</v>
      </c>
      <c r="C73" s="135"/>
      <c r="D73" s="135"/>
      <c r="E73" s="135"/>
      <c r="F73" s="135"/>
    </row>
    <row r="74" spans="1:6" ht="12" customHeight="1">
      <c r="A74" s="51" t="s">
        <v>75</v>
      </c>
      <c r="B74" s="51">
        <v>616298</v>
      </c>
      <c r="C74" s="52">
        <v>561666</v>
      </c>
      <c r="D74" s="52">
        <v>51144</v>
      </c>
      <c r="E74" s="67">
        <v>786</v>
      </c>
      <c r="F74" s="52">
        <v>2702</v>
      </c>
    </row>
    <row r="75" spans="1:6" ht="12" customHeight="1">
      <c r="A75" s="31" t="s">
        <v>79</v>
      </c>
      <c r="B75" s="20">
        <v>31393</v>
      </c>
      <c r="C75" s="20">
        <v>20792</v>
      </c>
      <c r="D75" s="20">
        <v>9550</v>
      </c>
      <c r="E75" s="56">
        <v>113</v>
      </c>
      <c r="F75" s="56">
        <v>938</v>
      </c>
    </row>
    <row r="76" spans="1:6" ht="12" customHeight="1">
      <c r="A76" s="31" t="s">
        <v>33</v>
      </c>
      <c r="B76" s="20">
        <v>30792</v>
      </c>
      <c r="C76" s="20">
        <v>28466</v>
      </c>
      <c r="D76" s="20">
        <v>2179</v>
      </c>
      <c r="E76" s="56">
        <v>14</v>
      </c>
      <c r="F76" s="56">
        <v>133</v>
      </c>
    </row>
    <row r="77" spans="1:8" ht="12" customHeight="1">
      <c r="A77" s="31" t="s">
        <v>80</v>
      </c>
      <c r="B77" s="20">
        <v>50977</v>
      </c>
      <c r="C77" s="20">
        <v>44160</v>
      </c>
      <c r="D77" s="20">
        <v>6523</v>
      </c>
      <c r="E77" s="56">
        <v>113</v>
      </c>
      <c r="F77" s="56">
        <v>181</v>
      </c>
      <c r="H77" s="112"/>
    </row>
    <row r="78" spans="1:6" ht="12" customHeight="1">
      <c r="A78" s="31" t="s">
        <v>81</v>
      </c>
      <c r="B78" s="20">
        <v>11899</v>
      </c>
      <c r="C78" s="20">
        <v>11205</v>
      </c>
      <c r="D78" s="56">
        <v>626</v>
      </c>
      <c r="E78" s="56">
        <v>3</v>
      </c>
      <c r="F78" s="56">
        <v>65</v>
      </c>
    </row>
    <row r="79" spans="1:6" ht="12" customHeight="1">
      <c r="A79" s="31" t="s">
        <v>82</v>
      </c>
      <c r="B79" s="20">
        <v>15101</v>
      </c>
      <c r="C79" s="20">
        <v>13248</v>
      </c>
      <c r="D79" s="20">
        <v>1771</v>
      </c>
      <c r="E79" s="56">
        <v>4</v>
      </c>
      <c r="F79" s="56">
        <v>78</v>
      </c>
    </row>
    <row r="80" spans="1:13" ht="12" customHeight="1">
      <c r="A80" s="31" t="s">
        <v>83</v>
      </c>
      <c r="B80" s="20">
        <v>45333</v>
      </c>
      <c r="C80" s="20">
        <v>43142</v>
      </c>
      <c r="D80" s="20">
        <v>2044</v>
      </c>
      <c r="E80" s="56">
        <v>7</v>
      </c>
      <c r="F80" s="56">
        <v>140</v>
      </c>
      <c r="M80" s="11"/>
    </row>
    <row r="81" spans="1:13" ht="12" customHeight="1">
      <c r="A81" s="31" t="s">
        <v>84</v>
      </c>
      <c r="B81" s="20">
        <v>9042</v>
      </c>
      <c r="C81" s="20">
        <v>8151</v>
      </c>
      <c r="D81" s="56">
        <v>839</v>
      </c>
      <c r="E81" s="56">
        <v>2</v>
      </c>
      <c r="F81" s="56">
        <v>50</v>
      </c>
      <c r="M81" s="11"/>
    </row>
    <row r="82" spans="1:23" ht="12" customHeight="1">
      <c r="A82" s="31" t="s">
        <v>85</v>
      </c>
      <c r="B82" s="20">
        <v>17825</v>
      </c>
      <c r="C82" s="20">
        <v>16239</v>
      </c>
      <c r="D82" s="20">
        <v>1523</v>
      </c>
      <c r="E82" s="56">
        <v>4</v>
      </c>
      <c r="F82" s="56">
        <v>59</v>
      </c>
      <c r="M82" s="65"/>
      <c r="N82" s="135"/>
      <c r="O82" s="135"/>
      <c r="P82" s="135"/>
      <c r="Q82" s="135"/>
      <c r="R82" s="135"/>
      <c r="S82" s="8"/>
      <c r="T82" s="8"/>
      <c r="U82" s="8"/>
      <c r="V82" s="8"/>
      <c r="W82" s="8"/>
    </row>
    <row r="83" spans="1:23" ht="12" customHeight="1">
      <c r="A83" s="31" t="s">
        <v>86</v>
      </c>
      <c r="B83" s="20">
        <v>95558</v>
      </c>
      <c r="C83" s="20">
        <v>89748</v>
      </c>
      <c r="D83" s="20">
        <v>5463</v>
      </c>
      <c r="E83" s="56">
        <v>146</v>
      </c>
      <c r="F83" s="56">
        <v>201</v>
      </c>
      <c r="M83" s="65"/>
      <c r="N83" s="54"/>
      <c r="O83" s="54"/>
      <c r="P83" s="54"/>
      <c r="Q83" s="54"/>
      <c r="R83" s="54"/>
      <c r="S83" s="54"/>
      <c r="T83" s="54"/>
      <c r="U83" s="54"/>
      <c r="V83" s="54"/>
      <c r="W83" s="54"/>
    </row>
    <row r="84" spans="1:18" ht="12" customHeight="1">
      <c r="A84" s="31" t="s">
        <v>87</v>
      </c>
      <c r="B84" s="20">
        <v>28233</v>
      </c>
      <c r="C84" s="20">
        <v>24497</v>
      </c>
      <c r="D84" s="20">
        <v>3517</v>
      </c>
      <c r="E84" s="56">
        <v>66</v>
      </c>
      <c r="F84" s="56">
        <v>153</v>
      </c>
      <c r="M84" s="65"/>
      <c r="N84" s="135"/>
      <c r="O84" s="135"/>
      <c r="P84" s="135"/>
      <c r="Q84" s="135"/>
      <c r="R84" s="135"/>
    </row>
    <row r="85" spans="1:18" ht="12" customHeight="1">
      <c r="A85" s="31" t="s">
        <v>88</v>
      </c>
      <c r="B85" s="20">
        <v>14702</v>
      </c>
      <c r="C85" s="20">
        <v>12307</v>
      </c>
      <c r="D85" s="20">
        <v>2347</v>
      </c>
      <c r="E85" s="56">
        <v>3</v>
      </c>
      <c r="F85" s="56">
        <v>45</v>
      </c>
      <c r="M85" s="51"/>
      <c r="N85" s="52"/>
      <c r="O85" s="52"/>
      <c r="P85" s="52"/>
      <c r="Q85" s="52"/>
      <c r="R85" s="52"/>
    </row>
    <row r="86" spans="1:18" ht="12" customHeight="1">
      <c r="A86" s="31" t="s">
        <v>89</v>
      </c>
      <c r="B86" s="20">
        <v>52004</v>
      </c>
      <c r="C86" s="20">
        <v>49498</v>
      </c>
      <c r="D86" s="20">
        <v>2250</v>
      </c>
      <c r="E86" s="56">
        <v>132</v>
      </c>
      <c r="F86" s="56">
        <v>124</v>
      </c>
      <c r="M86" s="31"/>
      <c r="N86" s="20"/>
      <c r="O86" s="20"/>
      <c r="P86" s="20"/>
      <c r="Q86" s="20"/>
      <c r="R86" s="20"/>
    </row>
    <row r="87" spans="1:18" ht="12" customHeight="1">
      <c r="A87" s="31" t="s">
        <v>90</v>
      </c>
      <c r="B87" s="20">
        <v>28745</v>
      </c>
      <c r="C87" s="20">
        <v>27258</v>
      </c>
      <c r="D87" s="20">
        <v>1402</v>
      </c>
      <c r="E87" s="56">
        <v>13</v>
      </c>
      <c r="F87" s="56">
        <v>72</v>
      </c>
      <c r="M87" s="52"/>
      <c r="N87" s="52"/>
      <c r="O87" s="52"/>
      <c r="P87" s="52"/>
      <c r="Q87" s="52"/>
      <c r="R87" s="20"/>
    </row>
    <row r="88" spans="1:18" ht="12" customHeight="1">
      <c r="A88" s="31" t="s">
        <v>91</v>
      </c>
      <c r="B88" s="20">
        <v>23031</v>
      </c>
      <c r="C88" s="20">
        <v>21829</v>
      </c>
      <c r="D88" s="20">
        <v>1114</v>
      </c>
      <c r="E88" s="56">
        <v>12</v>
      </c>
      <c r="F88" s="56">
        <v>76</v>
      </c>
      <c r="M88" s="29"/>
      <c r="N88" s="29"/>
      <c r="O88" s="20"/>
      <c r="P88" s="20"/>
      <c r="Q88" s="20"/>
      <c r="R88" s="20"/>
    </row>
    <row r="89" spans="1:18" ht="12" customHeight="1">
      <c r="A89" s="31" t="s">
        <v>92</v>
      </c>
      <c r="B89" s="20">
        <v>28902</v>
      </c>
      <c r="C89" s="20">
        <v>27114</v>
      </c>
      <c r="D89" s="20">
        <v>1714</v>
      </c>
      <c r="E89" s="56">
        <v>6</v>
      </c>
      <c r="F89" s="56">
        <v>68</v>
      </c>
      <c r="M89" s="29"/>
      <c r="N89" s="20"/>
      <c r="O89" s="20"/>
      <c r="P89" s="20"/>
      <c r="Q89" s="20"/>
      <c r="R89" s="20"/>
    </row>
    <row r="90" spans="1:18" ht="12" customHeight="1">
      <c r="A90" s="31" t="s">
        <v>93</v>
      </c>
      <c r="B90" s="20">
        <v>10655</v>
      </c>
      <c r="C90" s="20">
        <v>9685</v>
      </c>
      <c r="D90" s="56">
        <v>902</v>
      </c>
      <c r="E90" s="56">
        <v>7</v>
      </c>
      <c r="F90" s="56">
        <v>61</v>
      </c>
      <c r="M90" s="29"/>
      <c r="N90" s="20"/>
      <c r="O90" s="20"/>
      <c r="P90" s="20"/>
      <c r="Q90" s="20"/>
      <c r="R90" s="20"/>
    </row>
    <row r="91" spans="1:18" ht="12" customHeight="1">
      <c r="A91" s="31" t="s">
        <v>94</v>
      </c>
      <c r="B91" s="20">
        <v>9399</v>
      </c>
      <c r="C91" s="20">
        <v>8636</v>
      </c>
      <c r="D91" s="56">
        <v>716</v>
      </c>
      <c r="E91" s="56">
        <v>6</v>
      </c>
      <c r="F91" s="56">
        <v>41</v>
      </c>
      <c r="M91" s="29"/>
      <c r="N91" s="20"/>
      <c r="O91" s="20"/>
      <c r="P91" s="20"/>
      <c r="Q91" s="20"/>
      <c r="R91" s="20"/>
    </row>
    <row r="92" spans="1:18" ht="12" customHeight="1">
      <c r="A92" s="31" t="s">
        <v>95</v>
      </c>
      <c r="B92" s="20">
        <v>10921</v>
      </c>
      <c r="C92" s="20">
        <v>10366</v>
      </c>
      <c r="D92" s="56">
        <v>510</v>
      </c>
      <c r="E92" s="56">
        <v>6</v>
      </c>
      <c r="F92" s="56">
        <v>39</v>
      </c>
      <c r="M92" s="29"/>
      <c r="N92" s="20"/>
      <c r="O92" s="20"/>
      <c r="P92" s="20"/>
      <c r="Q92" s="20"/>
      <c r="R92" s="20"/>
    </row>
    <row r="93" spans="1:18" ht="12" customHeight="1">
      <c r="A93" s="31" t="s">
        <v>96</v>
      </c>
      <c r="B93" s="20">
        <v>3910</v>
      </c>
      <c r="C93" s="20">
        <v>3591</v>
      </c>
      <c r="D93" s="56">
        <v>292</v>
      </c>
      <c r="E93" s="56">
        <v>0</v>
      </c>
      <c r="F93" s="56">
        <v>27</v>
      </c>
      <c r="M93" s="29"/>
      <c r="N93" s="20"/>
      <c r="O93" s="20"/>
      <c r="P93" s="20"/>
      <c r="Q93" s="20"/>
      <c r="R93" s="20"/>
    </row>
    <row r="94" spans="1:18" ht="12" customHeight="1">
      <c r="A94" s="31" t="s">
        <v>65</v>
      </c>
      <c r="B94" s="20">
        <v>25128</v>
      </c>
      <c r="C94" s="20">
        <v>22763</v>
      </c>
      <c r="D94" s="20">
        <v>2205</v>
      </c>
      <c r="E94" s="56">
        <v>116</v>
      </c>
      <c r="F94" s="56">
        <v>44</v>
      </c>
      <c r="M94" s="29"/>
      <c r="N94" s="20"/>
      <c r="O94" s="20"/>
      <c r="P94" s="20"/>
      <c r="Q94" s="20"/>
      <c r="R94" s="20"/>
    </row>
    <row r="95" spans="1:18" ht="12" customHeight="1">
      <c r="A95" s="31" t="s">
        <v>69</v>
      </c>
      <c r="B95" s="20">
        <v>10521</v>
      </c>
      <c r="C95" s="20">
        <v>10084</v>
      </c>
      <c r="D95" s="56">
        <v>408</v>
      </c>
      <c r="E95" s="56">
        <v>2</v>
      </c>
      <c r="F95" s="56">
        <v>27</v>
      </c>
      <c r="M95" s="29"/>
      <c r="N95" s="20"/>
      <c r="O95" s="20"/>
      <c r="P95" s="20"/>
      <c r="Q95" s="20"/>
      <c r="R95" s="20"/>
    </row>
    <row r="96" spans="1:18" ht="12" customHeight="1">
      <c r="A96" s="31" t="s">
        <v>66</v>
      </c>
      <c r="B96" s="56" t="s">
        <v>22</v>
      </c>
      <c r="C96" s="56" t="s">
        <v>22</v>
      </c>
      <c r="D96" s="56" t="s">
        <v>22</v>
      </c>
      <c r="E96" s="56" t="s">
        <v>22</v>
      </c>
      <c r="F96" s="56" t="s">
        <v>22</v>
      </c>
      <c r="M96" s="29"/>
      <c r="N96" s="20"/>
      <c r="O96" s="20"/>
      <c r="P96" s="20"/>
      <c r="Q96" s="20"/>
      <c r="R96" s="20"/>
    </row>
    <row r="97" spans="1:18" ht="12" customHeight="1">
      <c r="A97" s="31" t="s">
        <v>67</v>
      </c>
      <c r="B97" s="56" t="s">
        <v>22</v>
      </c>
      <c r="C97" s="56" t="s">
        <v>22</v>
      </c>
      <c r="D97" s="56" t="s">
        <v>22</v>
      </c>
      <c r="E97" s="56" t="s">
        <v>22</v>
      </c>
      <c r="F97" s="56" t="s">
        <v>22</v>
      </c>
      <c r="M97" s="29"/>
      <c r="N97" s="20"/>
      <c r="O97" s="20"/>
      <c r="P97" s="20"/>
      <c r="Q97" s="20"/>
      <c r="R97" s="20"/>
    </row>
    <row r="98" spans="1:18" ht="12" customHeight="1">
      <c r="A98" s="31" t="s">
        <v>68</v>
      </c>
      <c r="B98" s="56" t="s">
        <v>22</v>
      </c>
      <c r="C98" s="56" t="s">
        <v>22</v>
      </c>
      <c r="D98" s="56" t="s">
        <v>22</v>
      </c>
      <c r="E98" s="56" t="s">
        <v>22</v>
      </c>
      <c r="F98" s="56" t="s">
        <v>22</v>
      </c>
      <c r="M98" s="29"/>
      <c r="N98" s="20"/>
      <c r="O98" s="20"/>
      <c r="P98" s="20"/>
      <c r="Q98" s="20"/>
      <c r="R98" s="20"/>
    </row>
    <row r="99" spans="1:18" ht="12" customHeight="1">
      <c r="A99" s="31" t="s">
        <v>168</v>
      </c>
      <c r="B99" s="20">
        <v>8983</v>
      </c>
      <c r="C99" s="20">
        <v>7956</v>
      </c>
      <c r="D99" s="20">
        <v>1003</v>
      </c>
      <c r="E99" s="56" t="s">
        <v>178</v>
      </c>
      <c r="F99" s="56">
        <v>24</v>
      </c>
      <c r="M99" s="29"/>
      <c r="N99" s="20"/>
      <c r="O99" s="20"/>
      <c r="P99" s="20"/>
      <c r="Q99" s="20"/>
      <c r="R99" s="20"/>
    </row>
    <row r="100" spans="1:18" ht="12" customHeight="1">
      <c r="A100" s="31" t="s">
        <v>71</v>
      </c>
      <c r="B100" s="20">
        <v>22289</v>
      </c>
      <c r="C100" s="20">
        <v>21532</v>
      </c>
      <c r="D100" s="56">
        <v>731</v>
      </c>
      <c r="E100" s="56">
        <v>2</v>
      </c>
      <c r="F100" s="56">
        <v>24</v>
      </c>
      <c r="M100" s="29"/>
      <c r="N100" s="20"/>
      <c r="O100" s="20"/>
      <c r="P100" s="20"/>
      <c r="Q100" s="20"/>
      <c r="R100" s="20"/>
    </row>
    <row r="101" spans="1:18" ht="12" customHeight="1">
      <c r="A101" s="31" t="s">
        <v>72</v>
      </c>
      <c r="B101" s="56" t="s">
        <v>22</v>
      </c>
      <c r="C101" s="56" t="s">
        <v>22</v>
      </c>
      <c r="D101" s="56" t="s">
        <v>22</v>
      </c>
      <c r="E101" s="56" t="s">
        <v>22</v>
      </c>
      <c r="F101" s="56" t="s">
        <v>22</v>
      </c>
      <c r="M101" s="29"/>
      <c r="N101" s="20"/>
      <c r="O101" s="20"/>
      <c r="P101" s="20"/>
      <c r="Q101" s="20"/>
      <c r="R101" s="20"/>
    </row>
    <row r="102" spans="1:18" ht="12" customHeight="1">
      <c r="A102" s="31" t="s">
        <v>73</v>
      </c>
      <c r="B102" s="20">
        <v>13232</v>
      </c>
      <c r="C102" s="20">
        <v>12767</v>
      </c>
      <c r="D102" s="56">
        <v>449</v>
      </c>
      <c r="E102" s="56">
        <v>2</v>
      </c>
      <c r="F102" s="56">
        <v>14</v>
      </c>
      <c r="M102" s="29"/>
      <c r="N102" s="20"/>
      <c r="O102" s="20"/>
      <c r="P102" s="20"/>
      <c r="Q102" s="20"/>
      <c r="R102" s="20"/>
    </row>
    <row r="103" spans="1:18" ht="12" customHeight="1">
      <c r="A103" s="31" t="s">
        <v>169</v>
      </c>
      <c r="B103" s="56" t="s">
        <v>22</v>
      </c>
      <c r="C103" s="56" t="s">
        <v>22</v>
      </c>
      <c r="D103" s="56" t="s">
        <v>22</v>
      </c>
      <c r="E103" s="56" t="s">
        <v>22</v>
      </c>
      <c r="F103" s="56" t="s">
        <v>22</v>
      </c>
      <c r="M103" s="29"/>
      <c r="N103" s="20"/>
      <c r="O103" s="20"/>
      <c r="P103" s="20"/>
      <c r="Q103" s="20"/>
      <c r="R103" s="20"/>
    </row>
    <row r="104" spans="1:18" ht="12" customHeight="1">
      <c r="A104" s="31" t="s">
        <v>194</v>
      </c>
      <c r="B104" s="20">
        <v>17723</v>
      </c>
      <c r="C104" s="56">
        <v>16632</v>
      </c>
      <c r="D104" s="56">
        <v>1066</v>
      </c>
      <c r="E104" s="56">
        <v>7</v>
      </c>
      <c r="F104" s="56">
        <v>18</v>
      </c>
      <c r="M104" s="29"/>
      <c r="N104" s="20"/>
      <c r="O104" s="20"/>
      <c r="P104" s="20"/>
      <c r="Q104" s="20"/>
      <c r="R104" s="20"/>
    </row>
    <row r="105" spans="1:18" ht="12" customHeight="1">
      <c r="A105" s="18" t="s">
        <v>244</v>
      </c>
      <c r="B105" s="56" t="s">
        <v>22</v>
      </c>
      <c r="C105" s="56" t="s">
        <v>22</v>
      </c>
      <c r="D105" s="56" t="s">
        <v>22</v>
      </c>
      <c r="E105" s="56" t="s">
        <v>22</v>
      </c>
      <c r="F105" s="56" t="s">
        <v>22</v>
      </c>
      <c r="M105" s="29"/>
      <c r="N105" s="20"/>
      <c r="O105" s="20"/>
      <c r="P105" s="20"/>
      <c r="Q105" s="20"/>
      <c r="R105" s="20"/>
    </row>
    <row r="106" spans="13:18" ht="12" customHeight="1">
      <c r="M106" s="29"/>
      <c r="N106" s="20"/>
      <c r="O106" s="20"/>
      <c r="P106" s="20"/>
      <c r="Q106" s="20"/>
      <c r="R106" s="20"/>
    </row>
    <row r="107" spans="1:18" ht="12" customHeight="1">
      <c r="A107" s="13" t="s">
        <v>234</v>
      </c>
      <c r="B107" s="15"/>
      <c r="C107" s="15"/>
      <c r="D107" s="15"/>
      <c r="E107" s="15"/>
      <c r="F107" s="15"/>
      <c r="G107" s="15"/>
      <c r="H107" s="17"/>
      <c r="I107" s="17"/>
      <c r="M107" s="29"/>
      <c r="N107" s="20"/>
      <c r="O107" s="20"/>
      <c r="P107" s="20"/>
      <c r="Q107" s="20"/>
      <c r="R107" s="20"/>
    </row>
    <row r="108" spans="1:18" ht="12" customHeight="1">
      <c r="A108" s="13" t="s">
        <v>222</v>
      </c>
      <c r="B108" s="15"/>
      <c r="C108" s="15"/>
      <c r="D108" s="15"/>
      <c r="E108" s="15"/>
      <c r="F108" s="15"/>
      <c r="G108" s="15"/>
      <c r="H108" s="17"/>
      <c r="I108" s="17"/>
      <c r="M108" s="29"/>
      <c r="N108" s="20"/>
      <c r="O108" s="20"/>
      <c r="P108" s="20"/>
      <c r="Q108" s="20"/>
      <c r="R108" s="20"/>
    </row>
    <row r="109" spans="1:18" ht="12" customHeight="1">
      <c r="A109" s="72" t="s">
        <v>326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118"/>
      <c r="N109" s="20"/>
      <c r="O109" s="20"/>
      <c r="P109" s="20"/>
      <c r="Q109" s="20"/>
      <c r="R109" s="20"/>
    </row>
    <row r="110" spans="1:18" ht="12" customHeight="1">
      <c r="A110" s="72" t="s">
        <v>327</v>
      </c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20"/>
      <c r="O110" s="20"/>
      <c r="P110" s="20"/>
      <c r="Q110" s="20"/>
      <c r="R110" s="20"/>
    </row>
    <row r="111" spans="1:18" ht="12" customHeight="1">
      <c r="A111" s="72" t="s">
        <v>328</v>
      </c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20"/>
      <c r="O111" s="20"/>
      <c r="P111" s="20"/>
      <c r="Q111" s="20"/>
      <c r="R111" s="20"/>
    </row>
    <row r="112" spans="1:18" ht="12" customHeight="1">
      <c r="A112" s="72" t="s">
        <v>319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20"/>
      <c r="O112" s="20"/>
      <c r="P112" s="20"/>
      <c r="Q112" s="20"/>
      <c r="R112" s="20"/>
    </row>
    <row r="113" spans="1:18" ht="12" customHeight="1">
      <c r="A113" s="13" t="s">
        <v>258</v>
      </c>
      <c r="B113" s="15"/>
      <c r="C113" s="15"/>
      <c r="D113" s="15"/>
      <c r="E113" s="15"/>
      <c r="F113" s="15"/>
      <c r="M113" s="29"/>
      <c r="N113" s="20"/>
      <c r="O113" s="20"/>
      <c r="P113" s="20"/>
      <c r="Q113" s="20"/>
      <c r="R113" s="20"/>
    </row>
    <row r="114" spans="13:18" ht="12" customHeight="1">
      <c r="M114" s="20"/>
      <c r="N114" s="20"/>
      <c r="O114" s="20"/>
      <c r="P114" s="20"/>
      <c r="Q114" s="20"/>
      <c r="R114" s="20"/>
    </row>
    <row r="115" spans="13:18" ht="14.25" customHeight="1">
      <c r="M115" s="29"/>
      <c r="N115" s="20"/>
      <c r="O115" s="20"/>
      <c r="P115" s="20"/>
      <c r="Q115" s="20"/>
      <c r="R115" s="20"/>
    </row>
    <row r="116" spans="1:18" ht="12" customHeight="1">
      <c r="A116" s="11"/>
      <c r="M116" s="20"/>
      <c r="N116" s="20"/>
      <c r="O116" s="20"/>
      <c r="P116" s="20"/>
      <c r="Q116" s="20"/>
      <c r="R116" s="86"/>
    </row>
    <row r="117" spans="1:23" ht="12" customHeight="1">
      <c r="A117" s="53"/>
      <c r="M117" s="29"/>
      <c r="N117" s="20"/>
      <c r="O117" s="20"/>
      <c r="P117" s="20"/>
      <c r="Q117" s="20"/>
      <c r="R117" s="17"/>
      <c r="T117" s="17"/>
      <c r="U117" s="17"/>
      <c r="W117" s="17"/>
    </row>
    <row r="118" spans="1:23" ht="12" customHeight="1">
      <c r="A118" s="65"/>
      <c r="B118" s="8"/>
      <c r="C118" s="8"/>
      <c r="D118" s="8"/>
      <c r="E118" s="8"/>
      <c r="F118" s="8"/>
      <c r="G118" s="8"/>
      <c r="H118" s="8"/>
      <c r="I118" s="8"/>
      <c r="J118" s="8"/>
      <c r="N118" s="86"/>
      <c r="O118" s="86"/>
      <c r="P118" s="86"/>
      <c r="Q118" s="86"/>
      <c r="R118" s="15"/>
      <c r="S118" s="15"/>
      <c r="T118" s="17"/>
      <c r="U118" s="17"/>
      <c r="W118" s="44"/>
    </row>
    <row r="119" spans="1:21" ht="12" customHeight="1">
      <c r="A119" s="65"/>
      <c r="B119" s="54"/>
      <c r="C119" s="54"/>
      <c r="D119" s="54"/>
      <c r="E119" s="54"/>
      <c r="F119" s="54"/>
      <c r="N119" s="15"/>
      <c r="O119" s="15"/>
      <c r="P119" s="15"/>
      <c r="Q119" s="15"/>
      <c r="R119" s="15"/>
      <c r="S119" s="15"/>
      <c r="T119" s="17"/>
      <c r="U119" s="17"/>
    </row>
    <row r="120" spans="1:22" ht="12" customHeight="1">
      <c r="A120" s="65"/>
      <c r="B120" s="8"/>
      <c r="C120" s="8"/>
      <c r="D120" s="8"/>
      <c r="E120" s="8"/>
      <c r="F120" s="8"/>
      <c r="V120" s="48"/>
    </row>
    <row r="121" spans="1:22" ht="12" customHeight="1">
      <c r="A121" s="51"/>
      <c r="B121" s="51"/>
      <c r="C121" s="52"/>
      <c r="D121" s="52"/>
      <c r="E121" s="67"/>
      <c r="F121" s="52"/>
      <c r="V121" s="48"/>
    </row>
    <row r="122" spans="1:22" ht="12" customHeight="1">
      <c r="A122" s="31"/>
      <c r="B122" s="20"/>
      <c r="C122" s="20"/>
      <c r="D122" s="20"/>
      <c r="E122" s="56"/>
      <c r="F122" s="56"/>
      <c r="M122" s="13"/>
      <c r="V122" s="48"/>
    </row>
    <row r="123" spans="1:22" ht="12" customHeight="1">
      <c r="A123" s="31"/>
      <c r="B123" s="20"/>
      <c r="C123" s="20"/>
      <c r="D123" s="20"/>
      <c r="E123" s="56"/>
      <c r="F123" s="56"/>
      <c r="M123" s="13"/>
      <c r="V123" s="48"/>
    </row>
    <row r="124" spans="1:18" ht="12" customHeight="1">
      <c r="A124" s="31"/>
      <c r="B124" s="20"/>
      <c r="C124" s="20"/>
      <c r="D124" s="20"/>
      <c r="E124" s="56"/>
      <c r="F124" s="56"/>
      <c r="H124" s="112"/>
      <c r="M124" s="13"/>
      <c r="N124" s="15"/>
      <c r="O124" s="15"/>
      <c r="P124" s="15"/>
      <c r="Q124" s="15"/>
      <c r="R124" s="15"/>
    </row>
    <row r="125" spans="1:6" ht="12" customHeight="1">
      <c r="A125" s="31"/>
      <c r="B125" s="20"/>
      <c r="C125" s="20"/>
      <c r="D125" s="56"/>
      <c r="E125" s="56"/>
      <c r="F125" s="56"/>
    </row>
    <row r="126" spans="1:6" ht="12" customHeight="1">
      <c r="A126" s="31"/>
      <c r="B126" s="20"/>
      <c r="C126" s="20"/>
      <c r="D126" s="20"/>
      <c r="E126" s="56"/>
      <c r="F126" s="56"/>
    </row>
    <row r="127" spans="1:6" ht="12" customHeight="1">
      <c r="A127" s="31"/>
      <c r="B127" s="20"/>
      <c r="C127" s="20"/>
      <c r="D127" s="20"/>
      <c r="E127" s="56"/>
      <c r="F127" s="56"/>
    </row>
    <row r="128" spans="1:6" ht="12" customHeight="1">
      <c r="A128" s="31"/>
      <c r="B128" s="20"/>
      <c r="C128" s="20"/>
      <c r="D128" s="56"/>
      <c r="E128" s="56"/>
      <c r="F128" s="56"/>
    </row>
    <row r="129" spans="1:6" ht="12" customHeight="1">
      <c r="A129" s="31"/>
      <c r="B129" s="20"/>
      <c r="C129" s="20"/>
      <c r="D129" s="20"/>
      <c r="E129" s="56"/>
      <c r="F129" s="56"/>
    </row>
    <row r="130" spans="1:6" ht="12" customHeight="1">
      <c r="A130" s="31"/>
      <c r="B130" s="20"/>
      <c r="C130" s="20"/>
      <c r="D130" s="20"/>
      <c r="E130" s="56"/>
      <c r="F130" s="56"/>
    </row>
    <row r="131" spans="1:6" ht="12" customHeight="1">
      <c r="A131" s="31"/>
      <c r="B131" s="20"/>
      <c r="C131" s="20"/>
      <c r="D131" s="20"/>
      <c r="E131" s="56"/>
      <c r="F131" s="56"/>
    </row>
    <row r="132" spans="1:6" ht="12" customHeight="1">
      <c r="A132" s="31"/>
      <c r="B132" s="20"/>
      <c r="C132" s="20"/>
      <c r="D132" s="20"/>
      <c r="E132" s="56"/>
      <c r="F132" s="56"/>
    </row>
    <row r="133" spans="1:6" ht="12" customHeight="1">
      <c r="A133" s="31"/>
      <c r="B133" s="20"/>
      <c r="C133" s="20"/>
      <c r="D133" s="20"/>
      <c r="E133" s="56"/>
      <c r="F133" s="56"/>
    </row>
    <row r="134" spans="1:6" ht="12" customHeight="1">
      <c r="A134" s="31"/>
      <c r="B134" s="20"/>
      <c r="C134" s="20"/>
      <c r="D134" s="20"/>
      <c r="E134" s="56"/>
      <c r="F134" s="56"/>
    </row>
    <row r="135" spans="1:6" ht="12" customHeight="1">
      <c r="A135" s="31"/>
      <c r="B135" s="20"/>
      <c r="C135" s="20"/>
      <c r="D135" s="20"/>
      <c r="E135" s="56"/>
      <c r="F135" s="56"/>
    </row>
    <row r="136" spans="1:6" ht="12" customHeight="1">
      <c r="A136" s="31"/>
      <c r="B136" s="20"/>
      <c r="C136" s="20"/>
      <c r="D136" s="20"/>
      <c r="E136" s="56"/>
      <c r="F136" s="56"/>
    </row>
    <row r="137" spans="1:6" ht="12" customHeight="1">
      <c r="A137" s="31"/>
      <c r="B137" s="20"/>
      <c r="C137" s="20"/>
      <c r="D137" s="56"/>
      <c r="E137" s="56"/>
      <c r="F137" s="56"/>
    </row>
    <row r="138" spans="1:6" ht="12" customHeight="1">
      <c r="A138" s="31"/>
      <c r="B138" s="20"/>
      <c r="C138" s="20"/>
      <c r="D138" s="56"/>
      <c r="E138" s="56"/>
      <c r="F138" s="56"/>
    </row>
    <row r="139" spans="1:6" ht="12" customHeight="1">
      <c r="A139" s="31"/>
      <c r="B139" s="20"/>
      <c r="C139" s="20"/>
      <c r="D139" s="56"/>
      <c r="E139" s="56"/>
      <c r="F139" s="56"/>
    </row>
    <row r="140" spans="1:6" ht="12" customHeight="1">
      <c r="A140" s="31"/>
      <c r="B140" s="20"/>
      <c r="C140" s="20"/>
      <c r="D140" s="56"/>
      <c r="E140" s="56"/>
      <c r="F140" s="56"/>
    </row>
    <row r="141" spans="1:6" ht="12" customHeight="1">
      <c r="A141" s="31"/>
      <c r="B141" s="20"/>
      <c r="C141" s="20"/>
      <c r="D141" s="20"/>
      <c r="E141" s="56"/>
      <c r="F141" s="56"/>
    </row>
    <row r="142" spans="1:6" ht="12" customHeight="1">
      <c r="A142" s="31"/>
      <c r="B142" s="20"/>
      <c r="C142" s="20"/>
      <c r="D142" s="56"/>
      <c r="E142" s="56"/>
      <c r="F142" s="56"/>
    </row>
    <row r="143" spans="1:6" ht="12" customHeight="1">
      <c r="A143" s="31"/>
      <c r="B143" s="56"/>
      <c r="C143" s="56"/>
      <c r="D143" s="56"/>
      <c r="E143" s="56"/>
      <c r="F143" s="56"/>
    </row>
    <row r="144" spans="1:6" ht="12" customHeight="1">
      <c r="A144" s="31"/>
      <c r="B144" s="56"/>
      <c r="C144" s="56"/>
      <c r="D144" s="56"/>
      <c r="E144" s="56"/>
      <c r="F144" s="56"/>
    </row>
    <row r="145" spans="1:6" ht="12" customHeight="1">
      <c r="A145" s="31"/>
      <c r="B145" s="56"/>
      <c r="C145" s="56"/>
      <c r="D145" s="56"/>
      <c r="E145" s="56"/>
      <c r="F145" s="56"/>
    </row>
    <row r="146" spans="1:6" ht="12" customHeight="1">
      <c r="A146" s="31"/>
      <c r="B146" s="20"/>
      <c r="C146" s="20"/>
      <c r="D146" s="20"/>
      <c r="E146" s="56"/>
      <c r="F146" s="56"/>
    </row>
    <row r="147" spans="1:6" ht="12" customHeight="1">
      <c r="A147" s="31"/>
      <c r="B147" s="20"/>
      <c r="C147" s="20"/>
      <c r="D147" s="56"/>
      <c r="E147" s="56"/>
      <c r="F147" s="56"/>
    </row>
    <row r="148" spans="1:6" ht="12" customHeight="1">
      <c r="A148" s="31"/>
      <c r="B148" s="56"/>
      <c r="C148" s="56"/>
      <c r="D148" s="56"/>
      <c r="E148" s="56"/>
      <c r="F148" s="56"/>
    </row>
    <row r="149" spans="1:6" ht="12" customHeight="1">
      <c r="A149" s="31"/>
      <c r="B149" s="20"/>
      <c r="C149" s="20"/>
      <c r="D149" s="56"/>
      <c r="E149" s="56"/>
      <c r="F149" s="56"/>
    </row>
    <row r="150" spans="1:6" ht="12" customHeight="1">
      <c r="A150" s="31"/>
      <c r="B150" s="56"/>
      <c r="C150" s="56"/>
      <c r="D150" s="56"/>
      <c r="E150" s="56"/>
      <c r="F150" s="56"/>
    </row>
    <row r="151" spans="1:6" ht="12" customHeight="1">
      <c r="A151" s="31"/>
      <c r="B151" s="20"/>
      <c r="C151" s="56"/>
      <c r="D151" s="56"/>
      <c r="E151" s="56"/>
      <c r="F151" s="56"/>
    </row>
    <row r="152" spans="1:6" ht="12" customHeight="1">
      <c r="A152" s="18"/>
      <c r="B152" s="56"/>
      <c r="C152" s="56"/>
      <c r="D152" s="56"/>
      <c r="E152" s="56"/>
      <c r="F152" s="56"/>
    </row>
    <row r="154" spans="1:9" ht="12" customHeight="1">
      <c r="A154" s="13"/>
      <c r="B154" s="15"/>
      <c r="C154" s="15"/>
      <c r="D154" s="15"/>
      <c r="E154" s="15"/>
      <c r="F154" s="15"/>
      <c r="G154" s="15"/>
      <c r="H154" s="17"/>
      <c r="I154" s="17"/>
    </row>
    <row r="155" spans="1:9" ht="12" customHeight="1">
      <c r="A155" s="13"/>
      <c r="B155" s="15"/>
      <c r="C155" s="15"/>
      <c r="D155" s="15"/>
      <c r="E155" s="15"/>
      <c r="F155" s="15"/>
      <c r="G155" s="15"/>
      <c r="H155" s="17"/>
      <c r="I155" s="17"/>
    </row>
    <row r="156" spans="1:10" ht="12" customHeight="1">
      <c r="A156" s="72"/>
      <c r="B156" s="72"/>
      <c r="C156" s="72"/>
      <c r="D156" s="72"/>
      <c r="E156" s="72"/>
      <c r="F156" s="72"/>
      <c r="G156" s="72"/>
      <c r="H156" s="72"/>
      <c r="I156" s="72"/>
      <c r="J156" s="72"/>
    </row>
    <row r="157" spans="1:10" ht="12" customHeight="1">
      <c r="A157" s="72"/>
      <c r="B157" s="72"/>
      <c r="C157" s="72"/>
      <c r="D157" s="72"/>
      <c r="E157" s="72"/>
      <c r="F157" s="72"/>
      <c r="G157" s="72"/>
      <c r="H157" s="72"/>
      <c r="I157" s="72"/>
      <c r="J157" s="72"/>
    </row>
    <row r="158" spans="1:10" ht="12" customHeight="1">
      <c r="A158" s="72"/>
      <c r="B158" s="72"/>
      <c r="C158" s="72"/>
      <c r="D158" s="72"/>
      <c r="E158" s="72"/>
      <c r="F158" s="72"/>
      <c r="G158" s="72"/>
      <c r="H158" s="72"/>
      <c r="I158" s="72"/>
      <c r="J158" s="72"/>
    </row>
    <row r="159" spans="1:10" ht="12" customHeight="1">
      <c r="A159" s="72"/>
      <c r="B159" s="72"/>
      <c r="C159" s="72"/>
      <c r="D159" s="72"/>
      <c r="E159" s="72"/>
      <c r="F159" s="72"/>
      <c r="G159" s="72"/>
      <c r="H159" s="72"/>
      <c r="I159" s="72"/>
      <c r="J159" s="72"/>
    </row>
    <row r="160" spans="1:6" ht="12" customHeight="1">
      <c r="A160" s="13"/>
      <c r="B160" s="15"/>
      <c r="C160" s="15"/>
      <c r="D160" s="15"/>
      <c r="E160" s="15"/>
      <c r="F160" s="15"/>
    </row>
  </sheetData>
  <sheetProtection/>
  <mergeCells count="13">
    <mergeCell ref="N84:R84"/>
    <mergeCell ref="N82:R82"/>
    <mergeCell ref="B2:K2"/>
    <mergeCell ref="A36:A38"/>
    <mergeCell ref="G4:K4"/>
    <mergeCell ref="B36:K36"/>
    <mergeCell ref="A2:A4"/>
    <mergeCell ref="B4:F4"/>
    <mergeCell ref="B38:F38"/>
    <mergeCell ref="G38:K38"/>
    <mergeCell ref="B71:F71"/>
    <mergeCell ref="A71:A73"/>
    <mergeCell ref="B73:F73"/>
  </mergeCells>
  <printOptions/>
  <pageMargins left="0.17" right="0.17" top="0.984251969" bottom="0.17" header="0.492125985" footer="0.17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27.57421875" style="6" customWidth="1"/>
    <col min="2" max="2" width="12.57421875" style="6" customWidth="1"/>
    <col min="3" max="4" width="13.140625" style="6" customWidth="1"/>
    <col min="5" max="5" width="12.140625" style="6" customWidth="1"/>
    <col min="6" max="6" width="11.57421875" style="6" customWidth="1"/>
    <col min="7" max="7" width="9.140625" style="6" customWidth="1"/>
    <col min="8" max="8" width="14.57421875" style="6" customWidth="1"/>
    <col min="9" max="9" width="17.28125" style="6" customWidth="1"/>
    <col min="10" max="10" width="20.8515625" style="6" customWidth="1"/>
    <col min="11" max="16384" width="9.140625" style="6" customWidth="1"/>
  </cols>
  <sheetData>
    <row r="1" ht="12" customHeight="1">
      <c r="A1" s="11" t="s">
        <v>310</v>
      </c>
    </row>
    <row r="2" spans="1:6" ht="12" customHeight="1">
      <c r="A2" s="136" t="s">
        <v>31</v>
      </c>
      <c r="B2" s="135" t="s">
        <v>102</v>
      </c>
      <c r="C2" s="135"/>
      <c r="D2" s="135"/>
      <c r="E2" s="135"/>
      <c r="F2" s="135"/>
    </row>
    <row r="3" spans="1:13" ht="12" customHeight="1">
      <c r="A3" s="136"/>
      <c r="B3" s="9">
        <v>2009</v>
      </c>
      <c r="C3" s="9">
        <v>2010</v>
      </c>
      <c r="D3" s="9">
        <v>2011</v>
      </c>
      <c r="E3" s="9">
        <v>2012</v>
      </c>
      <c r="F3" s="9">
        <v>2013</v>
      </c>
      <c r="M3" s="98"/>
    </row>
    <row r="4" spans="1:13" s="11" customFormat="1" ht="12" customHeight="1">
      <c r="A4" s="51" t="s">
        <v>75</v>
      </c>
      <c r="B4" s="52">
        <v>531176</v>
      </c>
      <c r="C4" s="51">
        <v>603452</v>
      </c>
      <c r="D4" s="90">
        <v>621739</v>
      </c>
      <c r="E4" s="115">
        <v>638388</v>
      </c>
      <c r="F4" s="52">
        <v>610774</v>
      </c>
      <c r="M4" s="99"/>
    </row>
    <row r="5" spans="1:13" ht="12" customHeight="1">
      <c r="A5" s="31" t="s">
        <v>59</v>
      </c>
      <c r="B5" s="20">
        <v>56559</v>
      </c>
      <c r="C5" s="20">
        <v>33027</v>
      </c>
      <c r="D5" s="91">
        <v>34267</v>
      </c>
      <c r="E5" s="116">
        <v>35001</v>
      </c>
      <c r="F5" s="20">
        <v>31488</v>
      </c>
      <c r="M5" s="99"/>
    </row>
    <row r="6" spans="1:13" ht="12" customHeight="1">
      <c r="A6" s="31" t="s">
        <v>60</v>
      </c>
      <c r="B6" s="20">
        <v>27368</v>
      </c>
      <c r="C6" s="20">
        <v>30479</v>
      </c>
      <c r="D6" s="91">
        <v>31518</v>
      </c>
      <c r="E6" s="116">
        <v>32117</v>
      </c>
      <c r="F6" s="20">
        <v>30855</v>
      </c>
      <c r="M6" s="99"/>
    </row>
    <row r="7" spans="1:13" ht="12" customHeight="1">
      <c r="A7" s="31" t="s">
        <v>61</v>
      </c>
      <c r="B7" s="20">
        <v>45458</v>
      </c>
      <c r="C7" s="20">
        <v>50855</v>
      </c>
      <c r="D7" s="91">
        <v>52748</v>
      </c>
      <c r="E7" s="116">
        <v>53839</v>
      </c>
      <c r="F7" s="20">
        <v>51007</v>
      </c>
      <c r="K7" s="20"/>
      <c r="M7" s="99"/>
    </row>
    <row r="8" spans="1:13" ht="12" customHeight="1">
      <c r="A8" s="31" t="s">
        <v>35</v>
      </c>
      <c r="B8" s="20">
        <v>11232</v>
      </c>
      <c r="C8" s="20">
        <v>12258</v>
      </c>
      <c r="D8" s="91">
        <v>12447</v>
      </c>
      <c r="E8" s="116">
        <v>12601</v>
      </c>
      <c r="F8" s="20">
        <v>11884</v>
      </c>
      <c r="K8" s="20"/>
      <c r="M8" s="99"/>
    </row>
    <row r="9" spans="1:13" ht="12" customHeight="1">
      <c r="A9" s="31" t="s">
        <v>36</v>
      </c>
      <c r="B9" s="20">
        <v>16738</v>
      </c>
      <c r="C9" s="20">
        <v>18488</v>
      </c>
      <c r="D9" s="91">
        <v>19420</v>
      </c>
      <c r="E9" s="116">
        <v>19921</v>
      </c>
      <c r="F9" s="20">
        <v>13206</v>
      </c>
      <c r="K9" s="20"/>
      <c r="M9" s="99"/>
    </row>
    <row r="10" spans="1:13" ht="12" customHeight="1">
      <c r="A10" s="31" t="s">
        <v>37</v>
      </c>
      <c r="B10" s="20">
        <v>39725</v>
      </c>
      <c r="C10" s="20">
        <v>45173</v>
      </c>
      <c r="D10" s="91">
        <v>46592</v>
      </c>
      <c r="E10" s="116">
        <v>48045</v>
      </c>
      <c r="F10" s="20">
        <v>44764</v>
      </c>
      <c r="K10" s="20"/>
      <c r="M10" s="99"/>
    </row>
    <row r="11" spans="1:13" ht="12" customHeight="1">
      <c r="A11" s="31" t="s">
        <v>38</v>
      </c>
      <c r="B11" s="20">
        <v>11389</v>
      </c>
      <c r="C11" s="20">
        <v>10335</v>
      </c>
      <c r="D11" s="91">
        <v>10604</v>
      </c>
      <c r="E11" s="116">
        <v>10862</v>
      </c>
      <c r="F11" s="20">
        <v>9031</v>
      </c>
      <c r="K11" s="20"/>
      <c r="M11" s="99"/>
    </row>
    <row r="12" spans="1:13" ht="12" customHeight="1">
      <c r="A12" s="31" t="s">
        <v>62</v>
      </c>
      <c r="B12" s="20">
        <v>22431</v>
      </c>
      <c r="C12" s="20">
        <v>15962</v>
      </c>
      <c r="D12" s="91">
        <v>18793</v>
      </c>
      <c r="E12" s="116">
        <v>19056</v>
      </c>
      <c r="F12" s="20">
        <v>17800</v>
      </c>
      <c r="K12" s="20"/>
      <c r="M12" s="99"/>
    </row>
    <row r="13" spans="1:13" ht="12" customHeight="1">
      <c r="A13" s="31" t="s">
        <v>40</v>
      </c>
      <c r="B13" s="20">
        <v>82844</v>
      </c>
      <c r="C13" s="20">
        <v>93071</v>
      </c>
      <c r="D13" s="91">
        <v>95018</v>
      </c>
      <c r="E13" s="116">
        <v>96495</v>
      </c>
      <c r="F13" s="20">
        <v>93063</v>
      </c>
      <c r="K13" s="20"/>
      <c r="M13" s="99"/>
    </row>
    <row r="14" spans="1:13" ht="12" customHeight="1">
      <c r="A14" s="31" t="s">
        <v>63</v>
      </c>
      <c r="B14" s="20">
        <v>24965</v>
      </c>
      <c r="C14" s="20">
        <v>27538</v>
      </c>
      <c r="D14" s="91">
        <v>29187</v>
      </c>
      <c r="E14" s="116">
        <v>29630</v>
      </c>
      <c r="F14" s="20">
        <v>28332</v>
      </c>
      <c r="K14" s="20"/>
      <c r="M14" s="99"/>
    </row>
    <row r="15" spans="1:13" ht="12" customHeight="1">
      <c r="A15" s="31" t="s">
        <v>43</v>
      </c>
      <c r="B15" s="56" t="s">
        <v>22</v>
      </c>
      <c r="C15" s="20">
        <v>14877</v>
      </c>
      <c r="D15" s="91">
        <v>15381</v>
      </c>
      <c r="E15" s="117">
        <v>15583</v>
      </c>
      <c r="F15" s="20">
        <v>14940</v>
      </c>
      <c r="K15" s="20"/>
      <c r="M15" s="99"/>
    </row>
    <row r="16" spans="1:13" ht="12" customHeight="1">
      <c r="A16" s="31" t="s">
        <v>44</v>
      </c>
      <c r="B16" s="20">
        <v>46585</v>
      </c>
      <c r="C16" s="20">
        <v>50663</v>
      </c>
      <c r="D16" s="91">
        <v>51834</v>
      </c>
      <c r="E16" s="116">
        <v>53179</v>
      </c>
      <c r="F16" s="20">
        <v>51906</v>
      </c>
      <c r="K16" s="20"/>
      <c r="M16" s="99"/>
    </row>
    <row r="17" spans="1:13" ht="12" customHeight="1">
      <c r="A17" s="31" t="s">
        <v>45</v>
      </c>
      <c r="B17" s="20">
        <v>26753</v>
      </c>
      <c r="C17" s="20">
        <v>28612</v>
      </c>
      <c r="D17" s="91">
        <v>29283</v>
      </c>
      <c r="E17" s="116">
        <v>29679</v>
      </c>
      <c r="F17" s="20">
        <v>28709</v>
      </c>
      <c r="K17" s="20"/>
      <c r="M17" s="99"/>
    </row>
    <row r="18" spans="1:13" ht="12" customHeight="1">
      <c r="A18" s="31" t="s">
        <v>46</v>
      </c>
      <c r="B18" s="20">
        <v>20045</v>
      </c>
      <c r="C18" s="20">
        <v>22585</v>
      </c>
      <c r="D18" s="91">
        <v>23514</v>
      </c>
      <c r="E18" s="116">
        <v>24085</v>
      </c>
      <c r="F18" s="20">
        <v>22920</v>
      </c>
      <c r="K18" s="20"/>
      <c r="M18" s="99"/>
    </row>
    <row r="19" spans="1:13" ht="12" customHeight="1">
      <c r="A19" s="31" t="s">
        <v>47</v>
      </c>
      <c r="B19" s="20">
        <v>35363</v>
      </c>
      <c r="C19" s="20">
        <v>28280</v>
      </c>
      <c r="D19" s="91">
        <v>28914</v>
      </c>
      <c r="E19" s="116">
        <v>29514</v>
      </c>
      <c r="F19" s="20">
        <v>28769</v>
      </c>
      <c r="K19" s="20"/>
      <c r="M19" s="99"/>
    </row>
    <row r="20" spans="1:13" ht="12" customHeight="1">
      <c r="A20" s="31" t="s">
        <v>48</v>
      </c>
      <c r="B20" s="56" t="s">
        <v>22</v>
      </c>
      <c r="C20" s="20">
        <v>11031</v>
      </c>
      <c r="D20" s="91">
        <v>11098</v>
      </c>
      <c r="E20" s="116">
        <v>11223</v>
      </c>
      <c r="F20" s="20">
        <v>10634</v>
      </c>
      <c r="K20" s="20"/>
      <c r="M20" s="99"/>
    </row>
    <row r="21" spans="1:13" ht="12" customHeight="1">
      <c r="A21" s="31" t="s">
        <v>103</v>
      </c>
      <c r="B21" s="56" t="s">
        <v>22</v>
      </c>
      <c r="C21" s="20">
        <v>9331</v>
      </c>
      <c r="D21" s="91">
        <v>9822</v>
      </c>
      <c r="E21" s="116">
        <v>10050</v>
      </c>
      <c r="F21" s="20">
        <v>9402</v>
      </c>
      <c r="K21" s="20"/>
      <c r="M21" s="99"/>
    </row>
    <row r="22" spans="1:13" ht="12" customHeight="1">
      <c r="A22" s="31" t="s">
        <v>51</v>
      </c>
      <c r="B22" s="56" t="s">
        <v>22</v>
      </c>
      <c r="C22" s="20">
        <v>9738</v>
      </c>
      <c r="D22" s="91">
        <v>10102</v>
      </c>
      <c r="E22" s="116">
        <v>10185</v>
      </c>
      <c r="F22" s="20">
        <v>10885</v>
      </c>
      <c r="K22" s="20"/>
      <c r="M22" s="99"/>
    </row>
    <row r="23" spans="1:13" ht="12" customHeight="1">
      <c r="A23" s="31" t="s">
        <v>52</v>
      </c>
      <c r="B23" s="56" t="s">
        <v>22</v>
      </c>
      <c r="C23" s="20">
        <v>3765</v>
      </c>
      <c r="D23" s="91">
        <v>3835</v>
      </c>
      <c r="E23" s="116">
        <v>3891</v>
      </c>
      <c r="F23" s="20">
        <v>3900</v>
      </c>
      <c r="K23" s="20"/>
      <c r="M23" s="99"/>
    </row>
    <row r="24" spans="1:13" ht="12" customHeight="1">
      <c r="A24" s="31" t="s">
        <v>65</v>
      </c>
      <c r="B24" s="20">
        <v>18608</v>
      </c>
      <c r="C24" s="20">
        <v>26241</v>
      </c>
      <c r="D24" s="91">
        <v>22714</v>
      </c>
      <c r="E24" s="116">
        <v>25184</v>
      </c>
      <c r="F24" s="20">
        <v>25138</v>
      </c>
      <c r="K24" s="20"/>
      <c r="M24" s="99"/>
    </row>
    <row r="25" spans="1:13" ht="12" customHeight="1">
      <c r="A25" s="31" t="s">
        <v>69</v>
      </c>
      <c r="B25" s="56" t="s">
        <v>22</v>
      </c>
      <c r="C25" s="20">
        <v>9903</v>
      </c>
      <c r="D25" s="91">
        <v>10184</v>
      </c>
      <c r="E25" s="116">
        <v>10525</v>
      </c>
      <c r="F25" s="20">
        <v>10430</v>
      </c>
      <c r="K25" s="20"/>
      <c r="M25" s="20"/>
    </row>
    <row r="26" spans="1:13" ht="12" customHeight="1">
      <c r="A26" s="31" t="s">
        <v>66</v>
      </c>
      <c r="B26" s="56" t="s">
        <v>22</v>
      </c>
      <c r="C26" s="20" t="s">
        <v>22</v>
      </c>
      <c r="D26" s="86" t="s">
        <v>22</v>
      </c>
      <c r="E26" s="86" t="s">
        <v>22</v>
      </c>
      <c r="F26" s="56" t="s">
        <v>22</v>
      </c>
      <c r="K26" s="20"/>
      <c r="M26" s="20"/>
    </row>
    <row r="27" spans="1:13" ht="12" customHeight="1">
      <c r="A27" s="31" t="s">
        <v>67</v>
      </c>
      <c r="B27" s="56" t="s">
        <v>22</v>
      </c>
      <c r="C27" s="20" t="s">
        <v>22</v>
      </c>
      <c r="D27" s="86" t="s">
        <v>22</v>
      </c>
      <c r="E27" s="86" t="s">
        <v>22</v>
      </c>
      <c r="F27" s="56" t="s">
        <v>22</v>
      </c>
      <c r="K27" s="20"/>
      <c r="M27" s="20"/>
    </row>
    <row r="28" spans="1:13" ht="12" customHeight="1">
      <c r="A28" s="31" t="s">
        <v>68</v>
      </c>
      <c r="B28" s="56" t="s">
        <v>22</v>
      </c>
      <c r="C28" s="20" t="s">
        <v>100</v>
      </c>
      <c r="D28" s="86" t="s">
        <v>22</v>
      </c>
      <c r="E28" s="86" t="s">
        <v>22</v>
      </c>
      <c r="F28" s="56" t="s">
        <v>22</v>
      </c>
      <c r="K28" s="20"/>
      <c r="M28" s="20"/>
    </row>
    <row r="29" spans="1:13" ht="12" customHeight="1">
      <c r="A29" s="31" t="s">
        <v>168</v>
      </c>
      <c r="B29" s="20">
        <v>6217</v>
      </c>
      <c r="C29" s="18">
        <v>7294</v>
      </c>
      <c r="D29" s="86">
        <v>7510</v>
      </c>
      <c r="E29" s="86">
        <v>7922</v>
      </c>
      <c r="F29" s="20">
        <v>7531</v>
      </c>
      <c r="K29" s="20"/>
      <c r="M29" s="99"/>
    </row>
    <row r="30" spans="1:13" ht="12" customHeight="1">
      <c r="A30" s="31" t="s">
        <v>71</v>
      </c>
      <c r="B30" s="20">
        <v>12444</v>
      </c>
      <c r="C30" s="18">
        <v>13730</v>
      </c>
      <c r="D30" s="91">
        <v>15170</v>
      </c>
      <c r="E30" s="116">
        <v>16646</v>
      </c>
      <c r="F30" s="20">
        <v>23421</v>
      </c>
      <c r="K30" s="20"/>
      <c r="M30" s="20"/>
    </row>
    <row r="31" spans="1:13" ht="12" customHeight="1">
      <c r="A31" s="31" t="s">
        <v>72</v>
      </c>
      <c r="B31" s="56" t="s">
        <v>22</v>
      </c>
      <c r="C31" s="20" t="s">
        <v>22</v>
      </c>
      <c r="D31" s="86" t="s">
        <v>22</v>
      </c>
      <c r="E31" s="86" t="s">
        <v>22</v>
      </c>
      <c r="F31" s="56" t="s">
        <v>22</v>
      </c>
      <c r="K31" s="18"/>
      <c r="M31" s="99"/>
    </row>
    <row r="32" spans="1:13" ht="12" customHeight="1">
      <c r="A32" s="31" t="s">
        <v>73</v>
      </c>
      <c r="B32" s="20">
        <v>12634</v>
      </c>
      <c r="C32" s="18">
        <v>14584</v>
      </c>
      <c r="D32" s="91">
        <v>14964</v>
      </c>
      <c r="E32" s="116">
        <v>15328</v>
      </c>
      <c r="F32" s="20">
        <v>13157</v>
      </c>
      <c r="K32" s="18"/>
      <c r="M32" s="20"/>
    </row>
    <row r="33" spans="1:13" ht="12" customHeight="1">
      <c r="A33" s="31" t="s">
        <v>169</v>
      </c>
      <c r="B33" s="56" t="s">
        <v>22</v>
      </c>
      <c r="C33" s="20" t="s">
        <v>22</v>
      </c>
      <c r="D33" s="86" t="s">
        <v>22</v>
      </c>
      <c r="E33" s="117" t="s">
        <v>22</v>
      </c>
      <c r="F33" s="56" t="s">
        <v>22</v>
      </c>
      <c r="K33" s="20"/>
      <c r="M33" s="99"/>
    </row>
    <row r="34" spans="1:11" ht="12" customHeight="1">
      <c r="A34" s="31" t="s">
        <v>194</v>
      </c>
      <c r="B34" s="20">
        <v>13818</v>
      </c>
      <c r="C34" s="18">
        <v>15632</v>
      </c>
      <c r="D34" s="91">
        <v>16820</v>
      </c>
      <c r="E34" s="116">
        <v>17827</v>
      </c>
      <c r="F34" s="20">
        <v>17602</v>
      </c>
      <c r="K34" s="18"/>
    </row>
    <row r="35" spans="1:11" ht="12" customHeight="1">
      <c r="A35" s="18" t="s">
        <v>244</v>
      </c>
      <c r="B35" s="20" t="s">
        <v>178</v>
      </c>
      <c r="C35" s="20" t="s">
        <v>178</v>
      </c>
      <c r="D35" s="88" t="s">
        <v>22</v>
      </c>
      <c r="E35" s="117" t="s">
        <v>22</v>
      </c>
      <c r="F35" s="56" t="s">
        <v>22</v>
      </c>
      <c r="K35" s="18"/>
    </row>
    <row r="36" spans="1:11" ht="12" customHeight="1">
      <c r="A36" s="31"/>
      <c r="B36" s="17"/>
      <c r="C36" s="17"/>
      <c r="D36" s="17"/>
      <c r="E36" s="17"/>
      <c r="F36" s="17"/>
      <c r="K36" s="20"/>
    </row>
    <row r="37" spans="1:11" s="15" customFormat="1" ht="12" customHeight="1">
      <c r="A37" s="13" t="s">
        <v>233</v>
      </c>
      <c r="K37" s="18"/>
    </row>
    <row r="38" spans="1:15" s="71" customFormat="1" ht="12" customHeight="1">
      <c r="A38" s="72" t="s">
        <v>334</v>
      </c>
      <c r="B38" s="72"/>
      <c r="C38" s="72"/>
      <c r="D38" s="72"/>
      <c r="E38" s="72"/>
      <c r="F38" s="6"/>
      <c r="G38" s="6"/>
      <c r="H38" s="6"/>
      <c r="I38" s="6"/>
      <c r="J38" s="48"/>
      <c r="K38" s="6"/>
      <c r="L38" s="6"/>
      <c r="M38" s="6"/>
      <c r="N38" s="6"/>
      <c r="O38" s="6"/>
    </row>
    <row r="39" spans="1:15" s="71" customFormat="1" ht="12" customHeight="1">
      <c r="A39" s="72" t="s">
        <v>326</v>
      </c>
      <c r="B39" s="72"/>
      <c r="C39" s="72"/>
      <c r="D39" s="72"/>
      <c r="E39" s="72"/>
      <c r="F39" s="6"/>
      <c r="G39" s="6"/>
      <c r="H39" s="6"/>
      <c r="I39" s="6"/>
      <c r="J39" s="48"/>
      <c r="K39" s="6"/>
      <c r="L39" s="6"/>
      <c r="M39" s="6"/>
      <c r="N39" s="6"/>
      <c r="O39" s="6"/>
    </row>
    <row r="40" spans="1:15" s="71" customFormat="1" ht="12" customHeight="1">
      <c r="A40" s="72" t="s">
        <v>329</v>
      </c>
      <c r="B40" s="72"/>
      <c r="C40" s="72"/>
      <c r="D40" s="72"/>
      <c r="E40" s="72"/>
      <c r="F40" s="6"/>
      <c r="G40" s="6"/>
      <c r="H40" s="6"/>
      <c r="I40" s="6"/>
      <c r="J40" s="48"/>
      <c r="K40" s="6"/>
      <c r="L40" s="6"/>
      <c r="M40" s="6"/>
      <c r="N40" s="6"/>
      <c r="O40" s="6"/>
    </row>
    <row r="41" spans="1:15" s="71" customFormat="1" ht="12" customHeight="1">
      <c r="A41" s="72" t="s">
        <v>328</v>
      </c>
      <c r="B41" s="72"/>
      <c r="C41" s="72"/>
      <c r="D41" s="72"/>
      <c r="E41" s="72"/>
      <c r="F41" s="6"/>
      <c r="G41" s="6"/>
      <c r="H41" s="6"/>
      <c r="I41" s="6"/>
      <c r="J41" s="48"/>
      <c r="K41" s="6"/>
      <c r="L41" s="6"/>
      <c r="M41" s="6"/>
      <c r="N41" s="6"/>
      <c r="O41" s="6"/>
    </row>
    <row r="42" spans="1:15" s="71" customFormat="1" ht="12" customHeight="1">
      <c r="A42" s="72" t="s">
        <v>319</v>
      </c>
      <c r="B42" s="72"/>
      <c r="C42" s="72"/>
      <c r="D42" s="72"/>
      <c r="E42" s="72"/>
      <c r="F42" s="6"/>
      <c r="G42" s="6"/>
      <c r="H42" s="6"/>
      <c r="I42" s="6"/>
      <c r="J42" s="48"/>
      <c r="K42" s="6"/>
      <c r="L42" s="6"/>
      <c r="M42" s="6"/>
      <c r="N42" s="6"/>
      <c r="O42" s="6"/>
    </row>
    <row r="43" spans="1:11" s="15" customFormat="1" ht="12" customHeight="1">
      <c r="A43" s="14" t="s">
        <v>161</v>
      </c>
      <c r="K43" s="62"/>
    </row>
    <row r="46" ht="12" customHeight="1">
      <c r="K46" s="48"/>
    </row>
    <row r="47" ht="12" customHeight="1">
      <c r="K47" s="48"/>
    </row>
    <row r="48" ht="12" customHeight="1">
      <c r="K48" s="48"/>
    </row>
  </sheetData>
  <sheetProtection/>
  <mergeCells count="2">
    <mergeCell ref="B2:F2"/>
    <mergeCell ref="A2:A3"/>
  </mergeCells>
  <printOptions/>
  <pageMargins left="0.17" right="0.17" top="0.19" bottom="0.17" header="0.17" footer="0.17"/>
  <pageSetup horizontalDpi="600" verticalDpi="600" orientation="portrait" paperSize="9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36"/>
  <sheetViews>
    <sheetView zoomScalePageLayoutView="0" workbookViewId="0" topLeftCell="A98">
      <selection activeCell="G124" sqref="G124"/>
    </sheetView>
  </sheetViews>
  <sheetFormatPr defaultColWidth="9.140625" defaultRowHeight="12" customHeight="1"/>
  <cols>
    <col min="1" max="1" width="28.7109375" style="5" customWidth="1"/>
    <col min="2" max="2" width="20.7109375" style="5" customWidth="1"/>
    <col min="3" max="3" width="18.7109375" style="5" customWidth="1"/>
    <col min="4" max="5" width="15.140625" style="5" customWidth="1"/>
    <col min="6" max="16384" width="9.140625" style="5" customWidth="1"/>
  </cols>
  <sheetData>
    <row r="1" s="11" customFormat="1" ht="12" customHeight="1">
      <c r="A1" s="11" t="s">
        <v>369</v>
      </c>
    </row>
    <row r="2" spans="1:5" ht="12" customHeight="1">
      <c r="A2" s="134" t="s">
        <v>175</v>
      </c>
      <c r="B2" s="133" t="s">
        <v>0</v>
      </c>
      <c r="C2" s="133"/>
      <c r="D2" s="133"/>
      <c r="E2" s="133"/>
    </row>
    <row r="3" spans="1:5" ht="12" customHeight="1">
      <c r="A3" s="134"/>
      <c r="B3" s="19" t="s">
        <v>1</v>
      </c>
      <c r="C3" s="133" t="s">
        <v>2</v>
      </c>
      <c r="D3" s="133"/>
      <c r="E3" s="133"/>
    </row>
    <row r="4" spans="1:5" ht="12" customHeight="1">
      <c r="A4" s="134"/>
      <c r="B4" s="19" t="s">
        <v>198</v>
      </c>
      <c r="C4" s="19" t="s">
        <v>3</v>
      </c>
      <c r="D4" s="19" t="s">
        <v>4</v>
      </c>
      <c r="E4" s="19" t="s">
        <v>248</v>
      </c>
    </row>
    <row r="5" spans="1:12" ht="12" customHeight="1">
      <c r="A5" s="43">
        <v>2009</v>
      </c>
      <c r="B5" s="133"/>
      <c r="C5" s="133"/>
      <c r="D5" s="133"/>
      <c r="E5" s="133"/>
      <c r="H5" s="20"/>
      <c r="I5" s="20"/>
      <c r="J5" s="20"/>
      <c r="K5" s="20"/>
      <c r="L5" s="52"/>
    </row>
    <row r="6" spans="1:12" ht="12" customHeight="1">
      <c r="A6" s="51" t="s">
        <v>5</v>
      </c>
      <c r="B6" s="52">
        <v>786</v>
      </c>
      <c r="C6" s="52">
        <v>576</v>
      </c>
      <c r="D6" s="52">
        <v>202</v>
      </c>
      <c r="E6" s="52">
        <v>8</v>
      </c>
      <c r="H6" s="52"/>
      <c r="I6" s="52"/>
      <c r="J6" s="52"/>
      <c r="K6" s="52"/>
      <c r="L6" s="52"/>
    </row>
    <row r="7" spans="1:12" ht="12" customHeight="1">
      <c r="A7" s="51" t="s">
        <v>6</v>
      </c>
      <c r="B7" s="52">
        <v>480</v>
      </c>
      <c r="C7" s="52">
        <v>370</v>
      </c>
      <c r="D7" s="52">
        <v>109</v>
      </c>
      <c r="E7" s="52">
        <v>1</v>
      </c>
      <c r="H7" s="52"/>
      <c r="I7" s="52"/>
      <c r="J7" s="52"/>
      <c r="K7" s="52"/>
      <c r="L7" s="57"/>
    </row>
    <row r="8" spans="1:12" ht="12" customHeight="1">
      <c r="A8" s="51" t="s">
        <v>206</v>
      </c>
      <c r="B8" s="52">
        <v>480</v>
      </c>
      <c r="C8" s="52">
        <v>370</v>
      </c>
      <c r="D8" s="52">
        <v>109</v>
      </c>
      <c r="E8" s="52">
        <v>1</v>
      </c>
      <c r="H8" s="52"/>
      <c r="I8" s="52"/>
      <c r="J8" s="52"/>
      <c r="K8" s="52"/>
      <c r="L8" s="57"/>
    </row>
    <row r="9" spans="1:12" ht="12" customHeight="1">
      <c r="A9" s="18" t="s">
        <v>205</v>
      </c>
      <c r="B9" s="20">
        <v>477</v>
      </c>
      <c r="C9" s="20">
        <v>367</v>
      </c>
      <c r="D9" s="20">
        <v>109</v>
      </c>
      <c r="E9" s="20">
        <v>1</v>
      </c>
      <c r="G9" s="52"/>
      <c r="H9" s="52"/>
      <c r="I9" s="52"/>
      <c r="J9" s="52"/>
      <c r="K9" s="52"/>
      <c r="L9" s="57"/>
    </row>
    <row r="10" spans="1:12" ht="12" customHeight="1">
      <c r="A10" s="18" t="s">
        <v>208</v>
      </c>
      <c r="B10" s="20">
        <v>3</v>
      </c>
      <c r="C10" s="20">
        <v>3</v>
      </c>
      <c r="D10" s="20" t="s">
        <v>7</v>
      </c>
      <c r="E10" s="20" t="s">
        <v>7</v>
      </c>
      <c r="G10" s="52"/>
      <c r="H10" s="52"/>
      <c r="I10" s="52"/>
      <c r="J10" s="52"/>
      <c r="K10" s="52"/>
      <c r="L10" s="57"/>
    </row>
    <row r="11" spans="1:12" ht="12" customHeight="1">
      <c r="A11" s="51" t="s">
        <v>204</v>
      </c>
      <c r="B11" s="52">
        <v>480</v>
      </c>
      <c r="C11" s="52">
        <v>370</v>
      </c>
      <c r="D11" s="52">
        <v>109</v>
      </c>
      <c r="E11" s="52">
        <v>1</v>
      </c>
      <c r="G11" s="52"/>
      <c r="H11" s="52"/>
      <c r="I11" s="52"/>
      <c r="J11" s="52"/>
      <c r="K11" s="20"/>
      <c r="L11" s="57"/>
    </row>
    <row r="12" spans="1:12" ht="12" customHeight="1">
      <c r="A12" s="18" t="s">
        <v>202</v>
      </c>
      <c r="B12" s="20">
        <v>480</v>
      </c>
      <c r="C12" s="20">
        <v>370</v>
      </c>
      <c r="D12" s="20">
        <v>109</v>
      </c>
      <c r="E12" s="20">
        <v>1</v>
      </c>
      <c r="G12" s="52"/>
      <c r="H12" s="52"/>
      <c r="I12" s="52"/>
      <c r="J12" s="52"/>
      <c r="K12" s="57"/>
      <c r="L12" s="57"/>
    </row>
    <row r="13" spans="1:11" ht="12" customHeight="1">
      <c r="A13" s="18" t="s">
        <v>203</v>
      </c>
      <c r="B13" s="20" t="s">
        <v>7</v>
      </c>
      <c r="C13" s="20" t="s">
        <v>7</v>
      </c>
      <c r="D13" s="20" t="s">
        <v>7</v>
      </c>
      <c r="E13" s="20" t="s">
        <v>7</v>
      </c>
      <c r="H13" s="52"/>
      <c r="I13" s="52"/>
      <c r="J13" s="52"/>
      <c r="K13" s="57"/>
    </row>
    <row r="14" spans="1:11" ht="12" customHeight="1">
      <c r="A14" s="51" t="s">
        <v>8</v>
      </c>
      <c r="B14" s="52">
        <v>224</v>
      </c>
      <c r="C14" s="52">
        <v>140</v>
      </c>
      <c r="D14" s="52">
        <v>80</v>
      </c>
      <c r="E14" s="52">
        <v>4</v>
      </c>
      <c r="H14" s="20"/>
      <c r="I14" s="20"/>
      <c r="J14" s="20"/>
      <c r="K14" s="57"/>
    </row>
    <row r="15" spans="1:12" ht="12" customHeight="1">
      <c r="A15" s="51" t="s">
        <v>210</v>
      </c>
      <c r="B15" s="52">
        <v>224</v>
      </c>
      <c r="C15" s="52">
        <v>140</v>
      </c>
      <c r="D15" s="52">
        <v>80</v>
      </c>
      <c r="E15" s="52">
        <v>4</v>
      </c>
      <c r="H15" s="52"/>
      <c r="I15" s="52"/>
      <c r="J15" s="52"/>
      <c r="K15" s="52"/>
      <c r="L15" s="57"/>
    </row>
    <row r="16" spans="1:12" ht="12" customHeight="1">
      <c r="A16" s="18" t="s">
        <v>212</v>
      </c>
      <c r="B16" s="20">
        <v>224</v>
      </c>
      <c r="C16" s="20">
        <v>140</v>
      </c>
      <c r="D16" s="20">
        <v>80</v>
      </c>
      <c r="E16" s="20">
        <v>4</v>
      </c>
      <c r="H16" s="52"/>
      <c r="I16" s="52"/>
      <c r="J16" s="52"/>
      <c r="K16" s="52"/>
      <c r="L16" s="57"/>
    </row>
    <row r="17" spans="1:12" ht="12" customHeight="1">
      <c r="A17" s="18" t="s">
        <v>211</v>
      </c>
      <c r="B17" s="20" t="s">
        <v>7</v>
      </c>
      <c r="C17" s="20" t="s">
        <v>7</v>
      </c>
      <c r="D17" s="20" t="s">
        <v>7</v>
      </c>
      <c r="E17" s="20" t="s">
        <v>7</v>
      </c>
      <c r="H17" s="52"/>
      <c r="I17" s="52"/>
      <c r="J17" s="52"/>
      <c r="K17" s="20"/>
      <c r="L17" s="57"/>
    </row>
    <row r="18" spans="1:11" ht="12" customHeight="1">
      <c r="A18" s="51" t="s">
        <v>213</v>
      </c>
      <c r="B18" s="52">
        <v>224</v>
      </c>
      <c r="C18" s="52">
        <v>140</v>
      </c>
      <c r="D18" s="52">
        <v>80</v>
      </c>
      <c r="E18" s="52">
        <v>4</v>
      </c>
      <c r="H18" s="20"/>
      <c r="I18" s="20"/>
      <c r="J18" s="20"/>
      <c r="K18" s="52"/>
    </row>
    <row r="19" spans="1:11" ht="12" customHeight="1">
      <c r="A19" s="18" t="s">
        <v>212</v>
      </c>
      <c r="B19" s="20">
        <v>224</v>
      </c>
      <c r="C19" s="20">
        <v>140</v>
      </c>
      <c r="D19" s="20">
        <v>80</v>
      </c>
      <c r="E19" s="20">
        <v>4</v>
      </c>
      <c r="H19" s="52"/>
      <c r="I19" s="52"/>
      <c r="J19" s="52"/>
      <c r="K19" s="52"/>
    </row>
    <row r="20" spans="1:11" ht="12" customHeight="1">
      <c r="A20" s="18" t="s">
        <v>211</v>
      </c>
      <c r="B20" s="20" t="s">
        <v>7</v>
      </c>
      <c r="C20" s="20" t="s">
        <v>7</v>
      </c>
      <c r="D20" s="20" t="s">
        <v>7</v>
      </c>
      <c r="E20" s="20" t="s">
        <v>7</v>
      </c>
      <c r="H20" s="52"/>
      <c r="I20" s="52"/>
      <c r="J20" s="52"/>
      <c r="K20" s="52"/>
    </row>
    <row r="21" spans="1:11" ht="12" customHeight="1">
      <c r="A21" s="51" t="s">
        <v>137</v>
      </c>
      <c r="B21" s="52">
        <v>79</v>
      </c>
      <c r="C21" s="52">
        <v>64</v>
      </c>
      <c r="D21" s="52">
        <v>12</v>
      </c>
      <c r="E21" s="52">
        <v>3</v>
      </c>
      <c r="H21" s="20"/>
      <c r="I21" s="20"/>
      <c r="J21" s="20"/>
      <c r="K21" s="52"/>
    </row>
    <row r="22" spans="1:11" ht="12" customHeight="1">
      <c r="A22" s="51" t="s">
        <v>210</v>
      </c>
      <c r="B22" s="52">
        <v>79</v>
      </c>
      <c r="C22" s="52">
        <v>64</v>
      </c>
      <c r="D22" s="52">
        <v>12</v>
      </c>
      <c r="E22" s="52">
        <v>3</v>
      </c>
      <c r="H22" s="52"/>
      <c r="I22" s="52"/>
      <c r="J22" s="52"/>
      <c r="K22" s="57"/>
    </row>
    <row r="23" spans="1:11" ht="12" customHeight="1">
      <c r="A23" s="18" t="s">
        <v>212</v>
      </c>
      <c r="B23" s="20">
        <v>78</v>
      </c>
      <c r="C23" s="20">
        <v>63</v>
      </c>
      <c r="D23" s="20">
        <v>12</v>
      </c>
      <c r="E23" s="20">
        <v>3</v>
      </c>
      <c r="H23" s="52"/>
      <c r="I23" s="52"/>
      <c r="J23" s="52"/>
      <c r="K23" s="57"/>
    </row>
    <row r="24" spans="1:11" ht="12" customHeight="1">
      <c r="A24" s="18" t="s">
        <v>211</v>
      </c>
      <c r="B24" s="20">
        <v>1</v>
      </c>
      <c r="C24" s="20">
        <v>1</v>
      </c>
      <c r="D24" s="20" t="s">
        <v>7</v>
      </c>
      <c r="E24" s="20" t="s">
        <v>7</v>
      </c>
      <c r="H24" s="52"/>
      <c r="I24" s="52"/>
      <c r="J24" s="52"/>
      <c r="K24" s="57"/>
    </row>
    <row r="25" spans="1:11" ht="12" customHeight="1">
      <c r="A25" s="51" t="s">
        <v>209</v>
      </c>
      <c r="B25" s="52">
        <v>79</v>
      </c>
      <c r="C25" s="52">
        <v>64</v>
      </c>
      <c r="D25" s="52">
        <v>12</v>
      </c>
      <c r="E25" s="52">
        <v>3</v>
      </c>
      <c r="H25" s="52"/>
      <c r="I25" s="20"/>
      <c r="J25" s="20"/>
      <c r="K25" s="57"/>
    </row>
    <row r="26" spans="1:11" ht="12" customHeight="1">
      <c r="A26" s="18" t="s">
        <v>212</v>
      </c>
      <c r="B26" s="20">
        <v>79</v>
      </c>
      <c r="C26" s="20">
        <v>64</v>
      </c>
      <c r="D26" s="20">
        <v>12</v>
      </c>
      <c r="E26" s="20">
        <v>3</v>
      </c>
      <c r="H26" s="52"/>
      <c r="I26" s="52"/>
      <c r="J26" s="52"/>
      <c r="K26" s="57"/>
    </row>
    <row r="27" spans="1:11" ht="12" customHeight="1">
      <c r="A27" s="18" t="s">
        <v>211</v>
      </c>
      <c r="B27" s="20" t="s">
        <v>7</v>
      </c>
      <c r="C27" s="20" t="s">
        <v>7</v>
      </c>
      <c r="D27" s="20" t="s">
        <v>7</v>
      </c>
      <c r="E27" s="20" t="s">
        <v>7</v>
      </c>
      <c r="H27" s="52"/>
      <c r="I27" s="52"/>
      <c r="J27" s="52"/>
      <c r="K27" s="57"/>
    </row>
    <row r="28" spans="1:11" ht="12" customHeight="1">
      <c r="A28" s="51" t="s">
        <v>138</v>
      </c>
      <c r="B28" s="52">
        <v>3</v>
      </c>
      <c r="C28" s="52">
        <v>2</v>
      </c>
      <c r="D28" s="52">
        <v>1</v>
      </c>
      <c r="E28" s="52" t="s">
        <v>7</v>
      </c>
      <c r="H28" s="20"/>
      <c r="I28" s="20"/>
      <c r="J28" s="20"/>
      <c r="K28" s="57"/>
    </row>
    <row r="29" spans="1:11" ht="12" customHeight="1">
      <c r="A29" s="51" t="s">
        <v>210</v>
      </c>
      <c r="B29" s="52">
        <v>3</v>
      </c>
      <c r="C29" s="52">
        <v>2</v>
      </c>
      <c r="D29" s="52">
        <v>1</v>
      </c>
      <c r="E29" s="52" t="s">
        <v>7</v>
      </c>
      <c r="H29" s="52"/>
      <c r="I29" s="52"/>
      <c r="J29" s="20"/>
      <c r="K29" s="57"/>
    </row>
    <row r="30" spans="1:11" ht="12" customHeight="1">
      <c r="A30" s="18" t="s">
        <v>207</v>
      </c>
      <c r="B30" s="20">
        <v>3</v>
      </c>
      <c r="C30" s="20">
        <v>2</v>
      </c>
      <c r="D30" s="20">
        <v>1</v>
      </c>
      <c r="E30" s="20" t="s">
        <v>7</v>
      </c>
      <c r="H30" s="52"/>
      <c r="I30" s="52"/>
      <c r="J30" s="20"/>
      <c r="K30" s="57"/>
    </row>
    <row r="31" spans="1:11" ht="12" customHeight="1">
      <c r="A31" s="18" t="s">
        <v>211</v>
      </c>
      <c r="B31" s="20" t="s">
        <v>7</v>
      </c>
      <c r="C31" s="20" t="s">
        <v>7</v>
      </c>
      <c r="D31" s="20" t="s">
        <v>7</v>
      </c>
      <c r="E31" s="20" t="s">
        <v>7</v>
      </c>
      <c r="H31" s="52"/>
      <c r="I31" s="52"/>
      <c r="J31" s="52"/>
      <c r="K31" s="57"/>
    </row>
    <row r="32" spans="1:11" ht="12" customHeight="1">
      <c r="A32" s="51" t="s">
        <v>213</v>
      </c>
      <c r="B32" s="52">
        <v>3</v>
      </c>
      <c r="C32" s="52">
        <v>2</v>
      </c>
      <c r="D32" s="52">
        <v>1</v>
      </c>
      <c r="E32" s="52" t="s">
        <v>7</v>
      </c>
      <c r="H32" s="20"/>
      <c r="I32" s="20"/>
      <c r="J32" s="20"/>
      <c r="K32" s="57"/>
    </row>
    <row r="33" spans="1:11" ht="12" customHeight="1">
      <c r="A33" s="18" t="s">
        <v>207</v>
      </c>
      <c r="B33" s="20">
        <v>3</v>
      </c>
      <c r="C33" s="20">
        <v>2</v>
      </c>
      <c r="D33" s="20">
        <v>1</v>
      </c>
      <c r="E33" s="20" t="s">
        <v>7</v>
      </c>
      <c r="H33" s="52"/>
      <c r="I33" s="52"/>
      <c r="J33" s="20"/>
      <c r="K33" s="57"/>
    </row>
    <row r="34" spans="1:15" ht="12" customHeight="1">
      <c r="A34" s="18" t="s">
        <v>208</v>
      </c>
      <c r="B34" s="20" t="s">
        <v>7</v>
      </c>
      <c r="C34" s="20" t="s">
        <v>7</v>
      </c>
      <c r="D34" s="20" t="s">
        <v>7</v>
      </c>
      <c r="E34" s="20" t="s">
        <v>7</v>
      </c>
      <c r="H34" s="52"/>
      <c r="I34" s="52"/>
      <c r="J34" s="52"/>
      <c r="K34" s="57"/>
      <c r="L34" s="52"/>
      <c r="M34" s="52"/>
      <c r="N34" s="52"/>
      <c r="O34" s="57"/>
    </row>
    <row r="35" spans="1:15" ht="12" customHeight="1">
      <c r="A35" s="134" t="s">
        <v>175</v>
      </c>
      <c r="B35" s="133" t="s">
        <v>0</v>
      </c>
      <c r="C35" s="133"/>
      <c r="D35" s="133"/>
      <c r="E35" s="133"/>
      <c r="K35" s="20"/>
      <c r="L35" s="20"/>
      <c r="M35" s="20"/>
      <c r="N35" s="20"/>
      <c r="O35" s="57"/>
    </row>
    <row r="36" spans="1:14" ht="12" customHeight="1">
      <c r="A36" s="134"/>
      <c r="B36" s="19" t="s">
        <v>1</v>
      </c>
      <c r="C36" s="133" t="s">
        <v>2</v>
      </c>
      <c r="D36" s="133"/>
      <c r="E36" s="133"/>
      <c r="I36" s="52"/>
      <c r="J36" s="52"/>
      <c r="K36" s="20"/>
      <c r="L36" s="20"/>
      <c r="M36" s="20"/>
      <c r="N36" s="20"/>
    </row>
    <row r="37" spans="1:16" ht="12" customHeight="1">
      <c r="A37" s="134"/>
      <c r="B37" s="19" t="s">
        <v>198</v>
      </c>
      <c r="C37" s="19" t="s">
        <v>3</v>
      </c>
      <c r="D37" s="19" t="s">
        <v>4</v>
      </c>
      <c r="E37" s="19" t="s">
        <v>248</v>
      </c>
      <c r="K37" s="57"/>
      <c r="L37" s="57"/>
      <c r="M37" s="52"/>
      <c r="N37" s="52"/>
      <c r="O37" s="52"/>
      <c r="P37" s="57"/>
    </row>
    <row r="38" spans="1:12" ht="12" customHeight="1">
      <c r="A38" s="43">
        <v>2011</v>
      </c>
      <c r="B38" s="133"/>
      <c r="C38" s="133"/>
      <c r="D38" s="133"/>
      <c r="E38" s="133"/>
      <c r="I38" s="52"/>
      <c r="J38" s="52"/>
      <c r="K38" s="52"/>
      <c r="L38" s="57"/>
    </row>
    <row r="39" spans="1:14" ht="12" customHeight="1">
      <c r="A39" s="51" t="s">
        <v>5</v>
      </c>
      <c r="B39" s="52">
        <v>867</v>
      </c>
      <c r="C39" s="52">
        <v>604</v>
      </c>
      <c r="D39" s="52">
        <v>237</v>
      </c>
      <c r="E39" s="52">
        <v>27</v>
      </c>
      <c r="K39" s="52"/>
      <c r="L39" s="52"/>
      <c r="M39" s="52"/>
      <c r="N39" s="57"/>
    </row>
    <row r="40" spans="1:15" ht="12" customHeight="1">
      <c r="A40" s="51" t="s">
        <v>6</v>
      </c>
      <c r="B40" s="52">
        <v>528</v>
      </c>
      <c r="C40" s="52">
        <v>402</v>
      </c>
      <c r="D40" s="52">
        <v>124</v>
      </c>
      <c r="E40" s="52">
        <v>2</v>
      </c>
      <c r="J40" s="52"/>
      <c r="K40" s="52"/>
      <c r="L40" s="52"/>
      <c r="M40" s="52"/>
      <c r="N40" s="52"/>
      <c r="O40" s="57"/>
    </row>
    <row r="41" spans="1:15" ht="12" customHeight="1">
      <c r="A41" s="51" t="s">
        <v>206</v>
      </c>
      <c r="B41" s="52">
        <v>528</v>
      </c>
      <c r="C41" s="52">
        <v>402</v>
      </c>
      <c r="D41" s="52">
        <v>124</v>
      </c>
      <c r="E41" s="52">
        <v>2</v>
      </c>
      <c r="I41" s="52"/>
      <c r="J41" s="52"/>
      <c r="K41" s="52"/>
      <c r="L41" s="52"/>
      <c r="M41" s="52"/>
      <c r="N41" s="52"/>
      <c r="O41" s="57"/>
    </row>
    <row r="42" spans="1:15" ht="12" customHeight="1">
      <c r="A42" s="18" t="s">
        <v>205</v>
      </c>
      <c r="B42" s="20">
        <v>526</v>
      </c>
      <c r="C42" s="20">
        <v>400</v>
      </c>
      <c r="D42" s="20">
        <v>124</v>
      </c>
      <c r="E42" s="20">
        <v>2</v>
      </c>
      <c r="J42" s="57"/>
      <c r="K42" s="100"/>
      <c r="L42" s="52"/>
      <c r="M42" s="52"/>
      <c r="N42" s="52"/>
      <c r="O42" s="57"/>
    </row>
    <row r="43" spans="1:15" ht="12" customHeight="1">
      <c r="A43" s="18" t="s">
        <v>208</v>
      </c>
      <c r="B43" s="20">
        <v>2</v>
      </c>
      <c r="C43" s="20">
        <v>2</v>
      </c>
      <c r="D43" s="20" t="s">
        <v>7</v>
      </c>
      <c r="E43" s="20" t="s">
        <v>7</v>
      </c>
      <c r="K43" s="52"/>
      <c r="L43" s="20"/>
      <c r="M43" s="20"/>
      <c r="N43" s="20"/>
      <c r="O43" s="57"/>
    </row>
    <row r="44" spans="1:15" ht="12" customHeight="1">
      <c r="A44" s="51" t="s">
        <v>204</v>
      </c>
      <c r="B44" s="52">
        <v>528</v>
      </c>
      <c r="C44" s="52">
        <v>402</v>
      </c>
      <c r="D44" s="52">
        <v>124</v>
      </c>
      <c r="E44" s="52">
        <v>2</v>
      </c>
      <c r="K44" s="52"/>
      <c r="L44" s="20"/>
      <c r="M44" s="20"/>
      <c r="N44" s="20"/>
      <c r="O44" s="57"/>
    </row>
    <row r="45" spans="1:15" ht="12" customHeight="1">
      <c r="A45" s="18" t="s">
        <v>202</v>
      </c>
      <c r="B45" s="20">
        <v>524</v>
      </c>
      <c r="C45" s="20">
        <v>398</v>
      </c>
      <c r="D45" s="20">
        <v>124</v>
      </c>
      <c r="E45" s="20">
        <v>2</v>
      </c>
      <c r="I45" s="52"/>
      <c r="J45" s="100"/>
      <c r="K45" s="101"/>
      <c r="L45" s="52"/>
      <c r="M45" s="52"/>
      <c r="N45" s="52"/>
      <c r="O45" s="57"/>
    </row>
    <row r="46" spans="1:15" ht="12" customHeight="1">
      <c r="A46" s="18" t="s">
        <v>203</v>
      </c>
      <c r="B46" s="20">
        <v>4</v>
      </c>
      <c r="C46" s="20">
        <v>4</v>
      </c>
      <c r="D46" s="20" t="s">
        <v>7</v>
      </c>
      <c r="E46" s="20" t="s">
        <v>7</v>
      </c>
      <c r="K46" s="52"/>
      <c r="L46" s="20"/>
      <c r="M46" s="20"/>
      <c r="N46" s="20"/>
      <c r="O46" s="57"/>
    </row>
    <row r="47" spans="1:15" ht="12" customHeight="1">
      <c r="A47" s="51" t="s">
        <v>8</v>
      </c>
      <c r="B47" s="52">
        <v>257</v>
      </c>
      <c r="C47" s="52">
        <v>144</v>
      </c>
      <c r="D47" s="52">
        <v>96</v>
      </c>
      <c r="E47" s="52">
        <v>17</v>
      </c>
      <c r="K47" s="100"/>
      <c r="L47" s="20"/>
      <c r="M47" s="20"/>
      <c r="N47" s="20"/>
      <c r="O47" s="57"/>
    </row>
    <row r="48" spans="1:15" ht="12" customHeight="1">
      <c r="A48" s="51" t="s">
        <v>210</v>
      </c>
      <c r="B48" s="52">
        <v>257</v>
      </c>
      <c r="C48" s="52">
        <v>144</v>
      </c>
      <c r="D48" s="52">
        <v>96</v>
      </c>
      <c r="E48" s="52">
        <v>17</v>
      </c>
      <c r="K48" s="100"/>
      <c r="L48" s="52"/>
      <c r="M48" s="52"/>
      <c r="N48" s="52"/>
      <c r="O48" s="57"/>
    </row>
    <row r="49" spans="1:15" ht="12" customHeight="1">
      <c r="A49" s="18" t="s">
        <v>212</v>
      </c>
      <c r="B49" s="20">
        <v>257</v>
      </c>
      <c r="C49" s="20">
        <v>144</v>
      </c>
      <c r="D49" s="20">
        <v>96</v>
      </c>
      <c r="E49" s="20">
        <v>17</v>
      </c>
      <c r="K49" s="57"/>
      <c r="L49" s="52"/>
      <c r="M49" s="52"/>
      <c r="N49" s="52"/>
      <c r="O49" s="57"/>
    </row>
    <row r="50" spans="1:15" ht="12" customHeight="1">
      <c r="A50" s="18" t="s">
        <v>211</v>
      </c>
      <c r="B50" s="20" t="s">
        <v>7</v>
      </c>
      <c r="C50" s="20" t="s">
        <v>7</v>
      </c>
      <c r="D50" s="20" t="s">
        <v>7</v>
      </c>
      <c r="E50" s="20" t="s">
        <v>7</v>
      </c>
      <c r="L50" s="20"/>
      <c r="M50" s="20"/>
      <c r="N50" s="20"/>
      <c r="O50" s="57"/>
    </row>
    <row r="51" spans="1:14" ht="12" customHeight="1">
      <c r="A51" s="51" t="s">
        <v>213</v>
      </c>
      <c r="B51" s="52">
        <v>257</v>
      </c>
      <c r="C51" s="52">
        <v>144</v>
      </c>
      <c r="D51" s="52">
        <v>96</v>
      </c>
      <c r="E51" s="52">
        <v>17</v>
      </c>
      <c r="K51" s="101"/>
      <c r="L51" s="20"/>
      <c r="M51" s="20"/>
      <c r="N51" s="20"/>
    </row>
    <row r="52" spans="1:15" ht="12" customHeight="1">
      <c r="A52" s="18" t="s">
        <v>212</v>
      </c>
      <c r="B52" s="20">
        <v>254</v>
      </c>
      <c r="C52" s="20">
        <v>143</v>
      </c>
      <c r="D52" s="20">
        <v>95</v>
      </c>
      <c r="E52" s="20">
        <v>16</v>
      </c>
      <c r="K52" s="52"/>
      <c r="L52" s="52"/>
      <c r="M52" s="52"/>
      <c r="N52" s="52"/>
      <c r="O52" s="57"/>
    </row>
    <row r="53" spans="1:15" ht="12" customHeight="1">
      <c r="A53" s="18" t="s">
        <v>211</v>
      </c>
      <c r="B53" s="20">
        <v>3</v>
      </c>
      <c r="C53" s="20">
        <v>1</v>
      </c>
      <c r="D53" s="20">
        <v>1</v>
      </c>
      <c r="E53" s="20">
        <v>1</v>
      </c>
      <c r="K53" s="100"/>
      <c r="L53" s="20"/>
      <c r="M53" s="20"/>
      <c r="N53" s="20"/>
      <c r="O53" s="57"/>
    </row>
    <row r="54" spans="1:15" ht="12" customHeight="1">
      <c r="A54" s="51" t="s">
        <v>137</v>
      </c>
      <c r="B54" s="52">
        <v>78</v>
      </c>
      <c r="C54" s="52">
        <v>55</v>
      </c>
      <c r="D54" s="52">
        <v>16</v>
      </c>
      <c r="E54" s="52">
        <v>7</v>
      </c>
      <c r="K54" s="100"/>
      <c r="L54" s="20"/>
      <c r="M54" s="20"/>
      <c r="N54" s="20"/>
      <c r="O54" s="57"/>
    </row>
    <row r="55" spans="1:15" ht="12" customHeight="1">
      <c r="A55" s="51" t="s">
        <v>210</v>
      </c>
      <c r="B55" s="52">
        <v>78</v>
      </c>
      <c r="C55" s="52">
        <v>55</v>
      </c>
      <c r="D55" s="52">
        <v>16</v>
      </c>
      <c r="E55" s="52">
        <v>7</v>
      </c>
      <c r="K55" s="57"/>
      <c r="L55" s="52"/>
      <c r="M55" s="52"/>
      <c r="N55" s="52"/>
      <c r="O55" s="57"/>
    </row>
    <row r="56" spans="1:15" ht="12" customHeight="1">
      <c r="A56" s="18" t="s">
        <v>212</v>
      </c>
      <c r="B56" s="20">
        <v>78</v>
      </c>
      <c r="C56" s="20">
        <v>55</v>
      </c>
      <c r="D56" s="20">
        <v>16</v>
      </c>
      <c r="E56" s="20">
        <v>7</v>
      </c>
      <c r="L56" s="52"/>
      <c r="M56" s="52"/>
      <c r="N56" s="52"/>
      <c r="O56" s="57"/>
    </row>
    <row r="57" spans="1:15" ht="12" customHeight="1">
      <c r="A57" s="18" t="s">
        <v>211</v>
      </c>
      <c r="B57" s="20" t="s">
        <v>7</v>
      </c>
      <c r="C57" s="20" t="s">
        <v>7</v>
      </c>
      <c r="D57" s="20" t="s">
        <v>7</v>
      </c>
      <c r="E57" s="20" t="s">
        <v>178</v>
      </c>
      <c r="L57" s="20"/>
      <c r="M57" s="20"/>
      <c r="N57" s="20"/>
      <c r="O57" s="57"/>
    </row>
    <row r="58" spans="1:14" ht="12" customHeight="1">
      <c r="A58" s="51" t="s">
        <v>209</v>
      </c>
      <c r="B58" s="52">
        <v>78</v>
      </c>
      <c r="C58" s="52">
        <v>55</v>
      </c>
      <c r="D58" s="52">
        <v>16</v>
      </c>
      <c r="E58" s="52">
        <v>7</v>
      </c>
      <c r="L58" s="20"/>
      <c r="M58" s="20"/>
      <c r="N58" s="20"/>
    </row>
    <row r="59" spans="1:15" ht="12" customHeight="1">
      <c r="A59" s="18" t="s">
        <v>212</v>
      </c>
      <c r="B59" s="20">
        <v>76</v>
      </c>
      <c r="C59" s="20">
        <v>53</v>
      </c>
      <c r="D59" s="20">
        <v>16</v>
      </c>
      <c r="E59" s="20">
        <v>7</v>
      </c>
      <c r="L59" s="52"/>
      <c r="M59" s="52"/>
      <c r="N59" s="52"/>
      <c r="O59" s="57"/>
    </row>
    <row r="60" spans="1:15" ht="12" customHeight="1">
      <c r="A60" s="18" t="s">
        <v>211</v>
      </c>
      <c r="B60" s="20">
        <v>2</v>
      </c>
      <c r="C60" s="20">
        <v>2</v>
      </c>
      <c r="D60" s="20" t="s">
        <v>7</v>
      </c>
      <c r="E60" s="20" t="s">
        <v>7</v>
      </c>
      <c r="L60" s="20"/>
      <c r="M60" s="20"/>
      <c r="N60" s="20"/>
      <c r="O60" s="57"/>
    </row>
    <row r="61" spans="1:15" ht="12" customHeight="1">
      <c r="A61" s="51" t="s">
        <v>138</v>
      </c>
      <c r="B61" s="52">
        <v>4</v>
      </c>
      <c r="C61" s="52">
        <v>3</v>
      </c>
      <c r="D61" s="52">
        <v>1</v>
      </c>
      <c r="E61" s="52" t="s">
        <v>178</v>
      </c>
      <c r="L61" s="20"/>
      <c r="M61" s="20"/>
      <c r="N61" s="20"/>
      <c r="O61" s="57"/>
    </row>
    <row r="62" spans="1:15" ht="12" customHeight="1">
      <c r="A62" s="51" t="s">
        <v>210</v>
      </c>
      <c r="B62" s="52">
        <v>4</v>
      </c>
      <c r="C62" s="52">
        <v>3</v>
      </c>
      <c r="D62" s="52">
        <v>1</v>
      </c>
      <c r="E62" s="52" t="s">
        <v>178</v>
      </c>
      <c r="L62" s="52"/>
      <c r="M62" s="52"/>
      <c r="N62" s="52"/>
      <c r="O62" s="57"/>
    </row>
    <row r="63" spans="1:15" ht="12" customHeight="1">
      <c r="A63" s="18" t="s">
        <v>207</v>
      </c>
      <c r="B63" s="20">
        <v>4</v>
      </c>
      <c r="C63" s="20">
        <v>3</v>
      </c>
      <c r="D63" s="20">
        <v>1</v>
      </c>
      <c r="E63" s="20" t="s">
        <v>178</v>
      </c>
      <c r="L63" s="52"/>
      <c r="M63" s="52"/>
      <c r="N63" s="52"/>
      <c r="O63" s="57"/>
    </row>
    <row r="64" spans="1:15" ht="12" customHeight="1">
      <c r="A64" s="18" t="s">
        <v>211</v>
      </c>
      <c r="B64" s="20" t="s">
        <v>178</v>
      </c>
      <c r="C64" s="20" t="s">
        <v>7</v>
      </c>
      <c r="D64" s="20" t="s">
        <v>7</v>
      </c>
      <c r="E64" s="20" t="s">
        <v>7</v>
      </c>
      <c r="L64" s="20"/>
      <c r="M64" s="20"/>
      <c r="N64" s="20"/>
      <c r="O64" s="57"/>
    </row>
    <row r="65" spans="1:14" ht="12" customHeight="1">
      <c r="A65" s="51" t="s">
        <v>213</v>
      </c>
      <c r="B65" s="52">
        <v>4</v>
      </c>
      <c r="C65" s="52">
        <v>2</v>
      </c>
      <c r="D65" s="52">
        <v>1</v>
      </c>
      <c r="E65" s="52">
        <v>1</v>
      </c>
      <c r="L65" s="20"/>
      <c r="M65" s="20"/>
      <c r="N65" s="20"/>
    </row>
    <row r="66" spans="1:15" ht="12" customHeight="1">
      <c r="A66" s="18" t="s">
        <v>207</v>
      </c>
      <c r="B66" s="20">
        <v>4</v>
      </c>
      <c r="C66" s="20">
        <v>2</v>
      </c>
      <c r="D66" s="20">
        <v>1</v>
      </c>
      <c r="E66" s="20">
        <v>1</v>
      </c>
      <c r="L66" s="52"/>
      <c r="M66" s="52"/>
      <c r="N66" s="52"/>
      <c r="O66" s="57"/>
    </row>
    <row r="67" spans="1:15" ht="12" customHeight="1">
      <c r="A67" s="18" t="s">
        <v>208</v>
      </c>
      <c r="B67" s="20" t="s">
        <v>7</v>
      </c>
      <c r="C67" s="20" t="s">
        <v>7</v>
      </c>
      <c r="D67" s="20" t="s">
        <v>7</v>
      </c>
      <c r="E67" s="20" t="s">
        <v>7</v>
      </c>
      <c r="L67" s="20"/>
      <c r="M67" s="20"/>
      <c r="N67" s="20"/>
      <c r="O67" s="57"/>
    </row>
    <row r="68" spans="1:5" ht="12" customHeight="1">
      <c r="A68" s="134" t="s">
        <v>175</v>
      </c>
      <c r="B68" s="133" t="s">
        <v>0</v>
      </c>
      <c r="C68" s="133"/>
      <c r="D68" s="133"/>
      <c r="E68" s="133"/>
    </row>
    <row r="69" spans="1:5" ht="12" customHeight="1">
      <c r="A69" s="134"/>
      <c r="B69" s="19" t="s">
        <v>1</v>
      </c>
      <c r="C69" s="133" t="s">
        <v>2</v>
      </c>
      <c r="D69" s="133"/>
      <c r="E69" s="133"/>
    </row>
    <row r="70" spans="1:14" ht="12" customHeight="1">
      <c r="A70" s="134"/>
      <c r="B70" s="19" t="s">
        <v>198</v>
      </c>
      <c r="C70" s="19" t="s">
        <v>3</v>
      </c>
      <c r="D70" s="19" t="s">
        <v>4</v>
      </c>
      <c r="E70" s="19" t="s">
        <v>248</v>
      </c>
      <c r="I70" s="52"/>
      <c r="J70" s="52"/>
      <c r="K70" s="52"/>
      <c r="L70" s="52"/>
      <c r="M70" s="52"/>
      <c r="N70" s="57"/>
    </row>
    <row r="71" spans="1:5" ht="12" customHeight="1">
      <c r="A71" s="43">
        <v>2012</v>
      </c>
      <c r="B71" s="133"/>
      <c r="C71" s="133"/>
      <c r="D71" s="133"/>
      <c r="E71" s="133"/>
    </row>
    <row r="72" spans="1:13" ht="12" customHeight="1">
      <c r="A72" s="51" t="s">
        <v>5</v>
      </c>
      <c r="B72" s="52">
        <v>848</v>
      </c>
      <c r="C72" s="52">
        <v>616</v>
      </c>
      <c r="D72" s="52">
        <v>220</v>
      </c>
      <c r="E72" s="52">
        <v>12</v>
      </c>
      <c r="J72" s="52"/>
      <c r="K72" s="52"/>
      <c r="L72" s="52"/>
      <c r="M72" s="57"/>
    </row>
    <row r="73" spans="1:14" ht="12" customHeight="1">
      <c r="A73" s="51" t="s">
        <v>6</v>
      </c>
      <c r="B73" s="52">
        <v>513</v>
      </c>
      <c r="C73" s="52">
        <v>400</v>
      </c>
      <c r="D73" s="52">
        <v>112</v>
      </c>
      <c r="E73" s="52">
        <v>1</v>
      </c>
      <c r="J73" s="20"/>
      <c r="K73" s="20"/>
      <c r="L73" s="20"/>
      <c r="M73" s="20"/>
      <c r="N73" s="57"/>
    </row>
    <row r="74" spans="1:15" ht="12" customHeight="1">
      <c r="A74" s="51" t="s">
        <v>206</v>
      </c>
      <c r="B74" s="52">
        <v>513</v>
      </c>
      <c r="C74" s="52">
        <v>400</v>
      </c>
      <c r="D74" s="52">
        <v>112</v>
      </c>
      <c r="E74" s="52">
        <v>1</v>
      </c>
      <c r="H74" s="52"/>
      <c r="I74" s="52"/>
      <c r="J74" s="52"/>
      <c r="K74" s="52"/>
      <c r="L74" s="52"/>
      <c r="M74" s="52"/>
      <c r="N74" s="52"/>
      <c r="O74" s="57"/>
    </row>
    <row r="75" spans="1:14" ht="12" customHeight="1">
      <c r="A75" s="18" t="s">
        <v>205</v>
      </c>
      <c r="B75" s="20">
        <v>503</v>
      </c>
      <c r="C75" s="20">
        <v>390</v>
      </c>
      <c r="D75" s="20">
        <v>112</v>
      </c>
      <c r="E75" s="20">
        <v>1</v>
      </c>
      <c r="H75" s="52"/>
      <c r="I75" s="52"/>
      <c r="J75" s="52"/>
      <c r="K75" s="52"/>
      <c r="L75" s="57"/>
      <c r="M75" s="57"/>
      <c r="N75" s="57"/>
    </row>
    <row r="76" spans="1:13" ht="12" customHeight="1">
      <c r="A76" s="18" t="s">
        <v>208</v>
      </c>
      <c r="B76" s="20">
        <v>10</v>
      </c>
      <c r="C76" s="20">
        <v>10</v>
      </c>
      <c r="D76" s="20" t="s">
        <v>178</v>
      </c>
      <c r="E76" s="20" t="s">
        <v>178</v>
      </c>
      <c r="H76" s="52"/>
      <c r="I76" s="52"/>
      <c r="J76" s="52"/>
      <c r="K76" s="52"/>
      <c r="L76" s="52"/>
      <c r="M76" s="57"/>
    </row>
    <row r="77" spans="1:12" ht="12" customHeight="1">
      <c r="A77" s="51" t="s">
        <v>204</v>
      </c>
      <c r="B77" s="52">
        <v>513</v>
      </c>
      <c r="C77" s="52">
        <v>400</v>
      </c>
      <c r="D77" s="52">
        <v>112</v>
      </c>
      <c r="E77" s="52">
        <v>1</v>
      </c>
      <c r="H77" s="52"/>
      <c r="I77" s="52"/>
      <c r="J77" s="52"/>
      <c r="K77" s="52"/>
      <c r="L77" s="57"/>
    </row>
    <row r="78" spans="1:11" ht="12" customHeight="1">
      <c r="A78" s="18" t="s">
        <v>202</v>
      </c>
      <c r="B78" s="20">
        <v>512</v>
      </c>
      <c r="C78" s="20">
        <v>399</v>
      </c>
      <c r="D78" s="20">
        <v>112</v>
      </c>
      <c r="E78" s="20">
        <v>1</v>
      </c>
      <c r="H78" s="57"/>
      <c r="I78" s="57"/>
      <c r="J78" s="57"/>
      <c r="K78" s="57"/>
    </row>
    <row r="79" spans="1:14" ht="12" customHeight="1">
      <c r="A79" s="18" t="s">
        <v>203</v>
      </c>
      <c r="B79" s="20">
        <v>1</v>
      </c>
      <c r="C79" s="20">
        <v>1</v>
      </c>
      <c r="D79" s="20" t="s">
        <v>178</v>
      </c>
      <c r="E79" s="20" t="s">
        <v>178</v>
      </c>
      <c r="H79" s="52"/>
      <c r="I79" s="52"/>
      <c r="J79" s="52"/>
      <c r="K79" s="52"/>
      <c r="L79" s="52"/>
      <c r="M79" s="52"/>
      <c r="N79" s="57"/>
    </row>
    <row r="80" spans="1:5" ht="12" customHeight="1">
      <c r="A80" s="51" t="s">
        <v>8</v>
      </c>
      <c r="B80" s="52">
        <v>252</v>
      </c>
      <c r="C80" s="52">
        <v>152</v>
      </c>
      <c r="D80" s="52">
        <v>91</v>
      </c>
      <c r="E80" s="52">
        <v>9</v>
      </c>
    </row>
    <row r="81" spans="1:5" ht="12" customHeight="1">
      <c r="A81" s="51" t="s">
        <v>210</v>
      </c>
      <c r="B81" s="52">
        <v>252</v>
      </c>
      <c r="C81" s="52">
        <v>152</v>
      </c>
      <c r="D81" s="52">
        <v>91</v>
      </c>
      <c r="E81" s="52">
        <v>9</v>
      </c>
    </row>
    <row r="82" spans="1:9" ht="12" customHeight="1">
      <c r="A82" s="18" t="s">
        <v>212</v>
      </c>
      <c r="B82" s="20">
        <v>251</v>
      </c>
      <c r="C82" s="20">
        <v>151</v>
      </c>
      <c r="D82" s="20">
        <v>91</v>
      </c>
      <c r="E82" s="20">
        <v>9</v>
      </c>
      <c r="I82" s="52"/>
    </row>
    <row r="83" spans="1:9" ht="12" customHeight="1">
      <c r="A83" s="18" t="s">
        <v>211</v>
      </c>
      <c r="B83" s="20">
        <v>1</v>
      </c>
      <c r="C83" s="20">
        <v>1</v>
      </c>
      <c r="D83" s="20" t="s">
        <v>178</v>
      </c>
      <c r="E83" s="20" t="s">
        <v>178</v>
      </c>
      <c r="I83" s="52"/>
    </row>
    <row r="84" spans="1:9" ht="12" customHeight="1">
      <c r="A84" s="51" t="s">
        <v>213</v>
      </c>
      <c r="B84" s="52">
        <v>252</v>
      </c>
      <c r="C84" s="52">
        <v>152</v>
      </c>
      <c r="D84" s="52">
        <v>91</v>
      </c>
      <c r="E84" s="52">
        <v>9</v>
      </c>
      <c r="I84" s="52"/>
    </row>
    <row r="85" spans="1:9" ht="12" customHeight="1">
      <c r="A85" s="18" t="s">
        <v>212</v>
      </c>
      <c r="B85" s="20">
        <v>250</v>
      </c>
      <c r="C85" s="20">
        <v>150</v>
      </c>
      <c r="D85" s="20">
        <v>91</v>
      </c>
      <c r="E85" s="20">
        <v>9</v>
      </c>
      <c r="I85" s="52"/>
    </row>
    <row r="86" spans="1:9" ht="12" customHeight="1">
      <c r="A86" s="18" t="s">
        <v>211</v>
      </c>
      <c r="B86" s="20">
        <v>1</v>
      </c>
      <c r="C86" s="20">
        <v>2</v>
      </c>
      <c r="D86" s="20" t="s">
        <v>178</v>
      </c>
      <c r="E86" s="20" t="s">
        <v>178</v>
      </c>
      <c r="I86" s="57"/>
    </row>
    <row r="87" spans="1:11" ht="12" customHeight="1">
      <c r="A87" s="51" t="s">
        <v>137</v>
      </c>
      <c r="B87" s="52">
        <v>81</v>
      </c>
      <c r="C87" s="52">
        <v>62</v>
      </c>
      <c r="D87" s="52">
        <v>17</v>
      </c>
      <c r="E87" s="52">
        <v>2</v>
      </c>
      <c r="H87" s="20"/>
      <c r="I87" s="20"/>
      <c r="J87" s="20"/>
      <c r="K87" s="57"/>
    </row>
    <row r="88" spans="1:11" ht="12" customHeight="1">
      <c r="A88" s="51" t="s">
        <v>210</v>
      </c>
      <c r="B88" s="52">
        <v>81</v>
      </c>
      <c r="C88" s="52">
        <v>62</v>
      </c>
      <c r="D88" s="52">
        <v>17</v>
      </c>
      <c r="E88" s="52">
        <v>2</v>
      </c>
      <c r="H88" s="20"/>
      <c r="I88" s="20"/>
      <c r="J88" s="20"/>
      <c r="K88" s="57"/>
    </row>
    <row r="89" spans="1:10" ht="12" customHeight="1">
      <c r="A89" s="18" t="s">
        <v>212</v>
      </c>
      <c r="B89" s="20">
        <v>80</v>
      </c>
      <c r="C89" s="20">
        <v>62</v>
      </c>
      <c r="D89" s="20">
        <v>17</v>
      </c>
      <c r="E89" s="20">
        <v>1</v>
      </c>
      <c r="H89" s="57"/>
      <c r="I89" s="57"/>
      <c r="J89" s="57"/>
    </row>
    <row r="90" spans="1:5" ht="12" customHeight="1">
      <c r="A90" s="18" t="s">
        <v>211</v>
      </c>
      <c r="B90" s="20">
        <v>1</v>
      </c>
      <c r="C90" s="20" t="s">
        <v>178</v>
      </c>
      <c r="D90" s="20" t="s">
        <v>178</v>
      </c>
      <c r="E90" s="20">
        <v>1</v>
      </c>
    </row>
    <row r="91" spans="1:5" ht="12" customHeight="1">
      <c r="A91" s="51" t="s">
        <v>209</v>
      </c>
      <c r="B91" s="52">
        <v>81</v>
      </c>
      <c r="C91" s="52">
        <v>62</v>
      </c>
      <c r="D91" s="52">
        <v>17</v>
      </c>
      <c r="E91" s="52">
        <v>2</v>
      </c>
    </row>
    <row r="92" spans="1:5" ht="12" customHeight="1">
      <c r="A92" s="18" t="s">
        <v>212</v>
      </c>
      <c r="B92" s="20">
        <v>80</v>
      </c>
      <c r="C92" s="20">
        <v>62</v>
      </c>
      <c r="D92" s="20">
        <v>17</v>
      </c>
      <c r="E92" s="20">
        <v>2</v>
      </c>
    </row>
    <row r="93" spans="1:5" ht="12" customHeight="1">
      <c r="A93" s="18" t="s">
        <v>211</v>
      </c>
      <c r="B93" s="20">
        <v>1</v>
      </c>
      <c r="C93" s="20" t="s">
        <v>178</v>
      </c>
      <c r="D93" s="20" t="s">
        <v>178</v>
      </c>
      <c r="E93" s="20" t="s">
        <v>178</v>
      </c>
    </row>
    <row r="94" spans="1:5" ht="12" customHeight="1">
      <c r="A94" s="51" t="s">
        <v>138</v>
      </c>
      <c r="B94" s="52">
        <v>2</v>
      </c>
      <c r="C94" s="52">
        <v>2</v>
      </c>
      <c r="D94" s="52" t="s">
        <v>178</v>
      </c>
      <c r="E94" s="52" t="s">
        <v>178</v>
      </c>
    </row>
    <row r="95" spans="1:5" ht="12" customHeight="1">
      <c r="A95" s="51" t="s">
        <v>210</v>
      </c>
      <c r="B95" s="52">
        <v>2</v>
      </c>
      <c r="C95" s="52">
        <v>2</v>
      </c>
      <c r="D95" s="52" t="s">
        <v>178</v>
      </c>
      <c r="E95" s="52" t="s">
        <v>178</v>
      </c>
    </row>
    <row r="96" spans="1:5" ht="12" customHeight="1">
      <c r="A96" s="18" t="s">
        <v>207</v>
      </c>
      <c r="B96" s="20">
        <v>2</v>
      </c>
      <c r="C96" s="20">
        <v>2</v>
      </c>
      <c r="D96" s="20" t="s">
        <v>178</v>
      </c>
      <c r="E96" s="20" t="s">
        <v>178</v>
      </c>
    </row>
    <row r="97" spans="1:5" ht="12" customHeight="1">
      <c r="A97" s="18" t="s">
        <v>211</v>
      </c>
      <c r="B97" s="20" t="s">
        <v>178</v>
      </c>
      <c r="C97" s="20" t="s">
        <v>178</v>
      </c>
      <c r="D97" s="20" t="s">
        <v>178</v>
      </c>
      <c r="E97" s="20" t="s">
        <v>178</v>
      </c>
    </row>
    <row r="98" spans="1:5" ht="12" customHeight="1">
      <c r="A98" s="51" t="s">
        <v>213</v>
      </c>
      <c r="B98" s="52">
        <v>2</v>
      </c>
      <c r="C98" s="52">
        <v>2</v>
      </c>
      <c r="D98" s="52" t="s">
        <v>178</v>
      </c>
      <c r="E98" s="52" t="s">
        <v>178</v>
      </c>
    </row>
    <row r="99" spans="1:5" ht="12" customHeight="1">
      <c r="A99" s="18" t="s">
        <v>207</v>
      </c>
      <c r="B99" s="20">
        <v>2</v>
      </c>
      <c r="C99" s="20">
        <v>2</v>
      </c>
      <c r="D99" s="20" t="s">
        <v>178</v>
      </c>
      <c r="E99" s="20" t="s">
        <v>178</v>
      </c>
    </row>
    <row r="100" spans="1:5" ht="12" customHeight="1">
      <c r="A100" s="18" t="s">
        <v>208</v>
      </c>
      <c r="B100" s="20" t="s">
        <v>178</v>
      </c>
      <c r="C100" s="20" t="s">
        <v>178</v>
      </c>
      <c r="D100" s="20" t="s">
        <v>178</v>
      </c>
      <c r="E100" s="20" t="s">
        <v>178</v>
      </c>
    </row>
    <row r="101" spans="1:5" ht="12" customHeight="1">
      <c r="A101" s="134" t="s">
        <v>175</v>
      </c>
      <c r="B101" s="133" t="s">
        <v>0</v>
      </c>
      <c r="C101" s="133"/>
      <c r="D101" s="133"/>
      <c r="E101" s="133"/>
    </row>
    <row r="102" spans="1:5" ht="12" customHeight="1">
      <c r="A102" s="134"/>
      <c r="B102" s="19" t="s">
        <v>1</v>
      </c>
      <c r="C102" s="133" t="s">
        <v>2</v>
      </c>
      <c r="D102" s="133"/>
      <c r="E102" s="133"/>
    </row>
    <row r="103" spans="1:5" ht="12" customHeight="1">
      <c r="A103" s="134"/>
      <c r="B103" s="19" t="s">
        <v>198</v>
      </c>
      <c r="C103" s="19" t="s">
        <v>3</v>
      </c>
      <c r="D103" s="19" t="s">
        <v>4</v>
      </c>
      <c r="E103" s="19" t="s">
        <v>248</v>
      </c>
    </row>
    <row r="104" spans="1:5" ht="12" customHeight="1">
      <c r="A104" s="43">
        <v>2013</v>
      </c>
      <c r="B104" s="133"/>
      <c r="C104" s="133"/>
      <c r="D104" s="133"/>
      <c r="E104" s="133"/>
    </row>
    <row r="105" spans="1:5" ht="12" customHeight="1">
      <c r="A105" s="51" t="s">
        <v>5</v>
      </c>
      <c r="B105" s="67">
        <v>901</v>
      </c>
      <c r="C105" s="67">
        <v>642</v>
      </c>
      <c r="D105" s="67">
        <v>255</v>
      </c>
      <c r="E105" s="67">
        <v>4</v>
      </c>
    </row>
    <row r="106" spans="1:5" ht="12" customHeight="1">
      <c r="A106" s="51" t="s">
        <v>6</v>
      </c>
      <c r="B106" s="67">
        <v>534</v>
      </c>
      <c r="C106" s="67">
        <v>415</v>
      </c>
      <c r="D106" s="67">
        <v>119</v>
      </c>
      <c r="E106" s="67" t="s">
        <v>178</v>
      </c>
    </row>
    <row r="107" spans="1:5" ht="12" customHeight="1">
      <c r="A107" s="51" t="s">
        <v>206</v>
      </c>
      <c r="B107" s="67">
        <v>534</v>
      </c>
      <c r="C107" s="67">
        <v>415</v>
      </c>
      <c r="D107" s="67">
        <v>119</v>
      </c>
      <c r="E107" s="67" t="s">
        <v>178</v>
      </c>
    </row>
    <row r="108" spans="1:5" ht="12" customHeight="1">
      <c r="A108" s="18" t="s">
        <v>205</v>
      </c>
      <c r="B108" s="56">
        <v>532</v>
      </c>
      <c r="C108" s="56">
        <v>413</v>
      </c>
      <c r="D108" s="56">
        <v>118</v>
      </c>
      <c r="E108" s="56" t="s">
        <v>178</v>
      </c>
    </row>
    <row r="109" spans="1:5" ht="12" customHeight="1">
      <c r="A109" s="18" t="s">
        <v>208</v>
      </c>
      <c r="B109" s="56">
        <v>2</v>
      </c>
      <c r="C109" s="56">
        <v>2</v>
      </c>
      <c r="D109" s="56">
        <v>1</v>
      </c>
      <c r="E109" s="56" t="s">
        <v>178</v>
      </c>
    </row>
    <row r="110" spans="1:5" ht="12" customHeight="1">
      <c r="A110" s="51" t="s">
        <v>204</v>
      </c>
      <c r="B110" s="67">
        <v>534</v>
      </c>
      <c r="C110" s="67">
        <v>415</v>
      </c>
      <c r="D110" s="67">
        <v>119</v>
      </c>
      <c r="E110" s="67" t="s">
        <v>178</v>
      </c>
    </row>
    <row r="111" spans="1:5" ht="12" customHeight="1">
      <c r="A111" s="18" t="s">
        <v>202</v>
      </c>
      <c r="B111" s="56">
        <v>534</v>
      </c>
      <c r="C111" s="56">
        <v>415</v>
      </c>
      <c r="D111" s="56">
        <v>119</v>
      </c>
      <c r="E111" s="56" t="s">
        <v>178</v>
      </c>
    </row>
    <row r="112" spans="1:5" ht="12" customHeight="1">
      <c r="A112" s="18" t="s">
        <v>203</v>
      </c>
      <c r="B112" s="56" t="s">
        <v>178</v>
      </c>
      <c r="C112" s="56" t="s">
        <v>178</v>
      </c>
      <c r="D112" s="56" t="s">
        <v>178</v>
      </c>
      <c r="E112" s="56" t="s">
        <v>178</v>
      </c>
    </row>
    <row r="113" spans="1:5" ht="12" customHeight="1">
      <c r="A113" s="51" t="s">
        <v>8</v>
      </c>
      <c r="B113" s="67">
        <v>287</v>
      </c>
      <c r="C113" s="67">
        <v>167</v>
      </c>
      <c r="D113" s="67">
        <v>116</v>
      </c>
      <c r="E113" s="67">
        <v>4</v>
      </c>
    </row>
    <row r="114" spans="1:5" ht="12" customHeight="1">
      <c r="A114" s="51" t="s">
        <v>210</v>
      </c>
      <c r="B114" s="67">
        <v>287</v>
      </c>
      <c r="C114" s="67">
        <v>167</v>
      </c>
      <c r="D114" s="67">
        <v>116</v>
      </c>
      <c r="E114" s="67">
        <v>4</v>
      </c>
    </row>
    <row r="115" spans="1:5" ht="12" customHeight="1">
      <c r="A115" s="18" t="s">
        <v>212</v>
      </c>
      <c r="B115" s="56">
        <v>287</v>
      </c>
      <c r="C115" s="56">
        <v>167</v>
      </c>
      <c r="D115" s="56">
        <v>116</v>
      </c>
      <c r="E115" s="56">
        <v>4</v>
      </c>
    </row>
    <row r="116" spans="1:5" ht="12" customHeight="1">
      <c r="A116" s="18" t="s">
        <v>211</v>
      </c>
      <c r="B116" s="56" t="s">
        <v>178</v>
      </c>
      <c r="C116" s="56" t="s">
        <v>178</v>
      </c>
      <c r="D116" s="56" t="s">
        <v>178</v>
      </c>
      <c r="E116" s="56" t="s">
        <v>178</v>
      </c>
    </row>
    <row r="117" spans="1:5" ht="12" customHeight="1">
      <c r="A117" s="51" t="s">
        <v>213</v>
      </c>
      <c r="B117" s="67">
        <v>287</v>
      </c>
      <c r="C117" s="67">
        <v>167</v>
      </c>
      <c r="D117" s="67">
        <v>116</v>
      </c>
      <c r="E117" s="67">
        <v>4</v>
      </c>
    </row>
    <row r="118" spans="1:5" ht="12" customHeight="1">
      <c r="A118" s="18" t="s">
        <v>212</v>
      </c>
      <c r="B118" s="56">
        <v>287</v>
      </c>
      <c r="C118" s="56">
        <v>167</v>
      </c>
      <c r="D118" s="56">
        <v>116</v>
      </c>
      <c r="E118" s="56">
        <v>4</v>
      </c>
    </row>
    <row r="119" spans="1:5" ht="12" customHeight="1">
      <c r="A119" s="18" t="s">
        <v>211</v>
      </c>
      <c r="B119" s="56" t="s">
        <v>178</v>
      </c>
      <c r="C119" s="56" t="s">
        <v>178</v>
      </c>
      <c r="D119" s="56" t="s">
        <v>178</v>
      </c>
      <c r="E119" s="56" t="s">
        <v>178</v>
      </c>
    </row>
    <row r="120" spans="1:5" ht="12" customHeight="1">
      <c r="A120" s="51" t="s">
        <v>137</v>
      </c>
      <c r="B120" s="67">
        <v>75</v>
      </c>
      <c r="C120" s="67">
        <v>57</v>
      </c>
      <c r="D120" s="67">
        <v>18</v>
      </c>
      <c r="E120" s="67" t="s">
        <v>178</v>
      </c>
    </row>
    <row r="121" spans="1:5" ht="12" customHeight="1">
      <c r="A121" s="51" t="s">
        <v>210</v>
      </c>
      <c r="B121" s="67">
        <v>75</v>
      </c>
      <c r="C121" s="67">
        <v>57</v>
      </c>
      <c r="D121" s="67">
        <v>18</v>
      </c>
      <c r="E121" s="67" t="s">
        <v>178</v>
      </c>
    </row>
    <row r="122" spans="1:5" ht="12" customHeight="1">
      <c r="A122" s="18" t="s">
        <v>212</v>
      </c>
      <c r="B122" s="56">
        <v>75</v>
      </c>
      <c r="C122" s="56">
        <v>57</v>
      </c>
      <c r="D122" s="56">
        <v>18</v>
      </c>
      <c r="E122" s="56" t="s">
        <v>178</v>
      </c>
    </row>
    <row r="123" spans="1:5" ht="12" customHeight="1">
      <c r="A123" s="18" t="s">
        <v>211</v>
      </c>
      <c r="B123" s="56" t="s">
        <v>178</v>
      </c>
      <c r="C123" s="56" t="s">
        <v>178</v>
      </c>
      <c r="D123" s="56" t="s">
        <v>178</v>
      </c>
      <c r="E123" s="56" t="s">
        <v>178</v>
      </c>
    </row>
    <row r="124" spans="1:5" ht="12" customHeight="1">
      <c r="A124" s="51" t="s">
        <v>209</v>
      </c>
      <c r="B124" s="67">
        <v>75</v>
      </c>
      <c r="C124" s="67">
        <v>57</v>
      </c>
      <c r="D124" s="67">
        <v>18</v>
      </c>
      <c r="E124" s="67" t="s">
        <v>178</v>
      </c>
    </row>
    <row r="125" spans="1:5" ht="12" customHeight="1">
      <c r="A125" s="18" t="s">
        <v>212</v>
      </c>
      <c r="B125" s="56">
        <v>75</v>
      </c>
      <c r="C125" s="56">
        <v>57</v>
      </c>
      <c r="D125" s="56">
        <v>18</v>
      </c>
      <c r="E125" s="56" t="s">
        <v>178</v>
      </c>
    </row>
    <row r="126" spans="1:5" ht="12" customHeight="1">
      <c r="A126" s="18" t="s">
        <v>211</v>
      </c>
      <c r="B126" s="56" t="s">
        <v>178</v>
      </c>
      <c r="C126" s="56" t="s">
        <v>178</v>
      </c>
      <c r="D126" s="56" t="s">
        <v>178</v>
      </c>
      <c r="E126" s="56" t="s">
        <v>178</v>
      </c>
    </row>
    <row r="127" spans="1:5" ht="12" customHeight="1">
      <c r="A127" s="51" t="s">
        <v>138</v>
      </c>
      <c r="B127" s="67">
        <v>5</v>
      </c>
      <c r="C127" s="67">
        <v>3</v>
      </c>
      <c r="D127" s="67">
        <v>2</v>
      </c>
      <c r="E127" s="67" t="s">
        <v>178</v>
      </c>
    </row>
    <row r="128" spans="1:5" ht="12" customHeight="1">
      <c r="A128" s="51" t="s">
        <v>210</v>
      </c>
      <c r="B128" s="67">
        <v>5</v>
      </c>
      <c r="C128" s="67">
        <v>3</v>
      </c>
      <c r="D128" s="67">
        <v>2</v>
      </c>
      <c r="E128" s="67" t="s">
        <v>178</v>
      </c>
    </row>
    <row r="129" spans="1:5" ht="12" customHeight="1">
      <c r="A129" s="18" t="s">
        <v>207</v>
      </c>
      <c r="B129" s="56">
        <v>5</v>
      </c>
      <c r="C129" s="56">
        <v>3</v>
      </c>
      <c r="D129" s="56">
        <v>2</v>
      </c>
      <c r="E129" s="56" t="s">
        <v>178</v>
      </c>
    </row>
    <row r="130" spans="1:5" ht="12" customHeight="1">
      <c r="A130" s="18" t="s">
        <v>211</v>
      </c>
      <c r="B130" s="56" t="s">
        <v>178</v>
      </c>
      <c r="C130" s="56" t="s">
        <v>178</v>
      </c>
      <c r="D130" s="56" t="s">
        <v>178</v>
      </c>
      <c r="E130" s="56" t="s">
        <v>178</v>
      </c>
    </row>
    <row r="131" spans="1:5" ht="12" customHeight="1">
      <c r="A131" s="51" t="s">
        <v>213</v>
      </c>
      <c r="B131" s="67">
        <v>5</v>
      </c>
      <c r="C131" s="67">
        <v>3</v>
      </c>
      <c r="D131" s="67">
        <v>2</v>
      </c>
      <c r="E131" s="67" t="s">
        <v>178</v>
      </c>
    </row>
    <row r="132" spans="1:5" ht="12" customHeight="1">
      <c r="A132" s="18" t="s">
        <v>207</v>
      </c>
      <c r="B132" s="56">
        <v>5</v>
      </c>
      <c r="C132" s="56">
        <v>3</v>
      </c>
      <c r="D132" s="56">
        <v>2</v>
      </c>
      <c r="E132" s="56" t="s">
        <v>178</v>
      </c>
    </row>
    <row r="133" spans="1:5" ht="12" customHeight="1">
      <c r="A133" s="18" t="s">
        <v>208</v>
      </c>
      <c r="B133" s="56" t="s">
        <v>178</v>
      </c>
      <c r="C133" s="56" t="s">
        <v>178</v>
      </c>
      <c r="D133" s="56" t="s">
        <v>178</v>
      </c>
      <c r="E133" s="56" t="s">
        <v>178</v>
      </c>
    </row>
    <row r="135" spans="1:5" ht="12" customHeight="1">
      <c r="A135" s="10" t="s">
        <v>139</v>
      </c>
      <c r="B135" s="10"/>
      <c r="C135" s="10"/>
      <c r="D135" s="10"/>
      <c r="E135" s="10"/>
    </row>
    <row r="136" spans="1:5" ht="12" customHeight="1">
      <c r="A136" s="10" t="s">
        <v>160</v>
      </c>
      <c r="B136" s="10"/>
      <c r="C136" s="10"/>
      <c r="D136" s="10"/>
      <c r="E136" s="10"/>
    </row>
  </sheetData>
  <sheetProtection/>
  <mergeCells count="16">
    <mergeCell ref="C69:E69"/>
    <mergeCell ref="B71:E71"/>
    <mergeCell ref="A35:A37"/>
    <mergeCell ref="B35:E35"/>
    <mergeCell ref="C36:E36"/>
    <mergeCell ref="B38:E38"/>
    <mergeCell ref="B104:E104"/>
    <mergeCell ref="A2:A4"/>
    <mergeCell ref="B2:E2"/>
    <mergeCell ref="C3:E3"/>
    <mergeCell ref="B5:E5"/>
    <mergeCell ref="A68:A70"/>
    <mergeCell ref="A101:A103"/>
    <mergeCell ref="B101:E101"/>
    <mergeCell ref="C102:E102"/>
    <mergeCell ref="B68:E68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70"/>
  <sheetViews>
    <sheetView zoomScaleSheetLayoutView="75" zoomScalePageLayoutView="0" workbookViewId="0" topLeftCell="A1">
      <selection activeCell="A114" sqref="A114:G158"/>
    </sheetView>
  </sheetViews>
  <sheetFormatPr defaultColWidth="14.421875" defaultRowHeight="12" customHeight="1"/>
  <cols>
    <col min="1" max="1" width="29.57421875" style="6" customWidth="1"/>
    <col min="2" max="2" width="14.421875" style="6" customWidth="1"/>
    <col min="3" max="3" width="18.57421875" style="6" customWidth="1"/>
    <col min="4" max="4" width="14.421875" style="6" customWidth="1"/>
    <col min="5" max="5" width="12.28125" style="6" customWidth="1"/>
    <col min="6" max="6" width="14.140625" style="6" customWidth="1"/>
    <col min="7" max="7" width="16.7109375" style="6" customWidth="1"/>
    <col min="8" max="8" width="17.00390625" style="6" customWidth="1"/>
    <col min="9" max="9" width="11.7109375" style="6" customWidth="1"/>
    <col min="10" max="10" width="12.8515625" style="6" customWidth="1"/>
    <col min="11" max="11" width="14.421875" style="6" customWidth="1"/>
    <col min="12" max="12" width="11.00390625" style="6" customWidth="1"/>
    <col min="13" max="13" width="12.140625" style="6" customWidth="1"/>
    <col min="14" max="14" width="11.421875" style="6" customWidth="1"/>
    <col min="15" max="15" width="12.140625" style="6" customWidth="1"/>
    <col min="16" max="16" width="11.8515625" style="6" customWidth="1"/>
    <col min="17" max="16384" width="14.421875" style="6" customWidth="1"/>
  </cols>
  <sheetData>
    <row r="1" s="4" customFormat="1" ht="12" customHeight="1">
      <c r="A1" s="11" t="s">
        <v>311</v>
      </c>
    </row>
    <row r="2" spans="1:18" ht="12" customHeight="1">
      <c r="A2" s="136" t="s">
        <v>31</v>
      </c>
      <c r="B2" s="135" t="s">
        <v>221</v>
      </c>
      <c r="C2" s="135"/>
      <c r="D2" s="135"/>
      <c r="E2" s="135"/>
      <c r="F2" s="135"/>
      <c r="G2" s="135"/>
      <c r="H2" s="135"/>
      <c r="I2" s="135"/>
      <c r="J2" s="135"/>
      <c r="K2" s="135"/>
      <c r="L2" s="8"/>
      <c r="M2" s="8"/>
      <c r="N2" s="8"/>
      <c r="O2" s="8"/>
      <c r="P2" s="8"/>
      <c r="Q2" s="8"/>
      <c r="R2" s="8"/>
    </row>
    <row r="3" spans="1:16" ht="12" customHeight="1">
      <c r="A3" s="136"/>
      <c r="B3" s="54" t="s">
        <v>1</v>
      </c>
      <c r="C3" s="54" t="s">
        <v>57</v>
      </c>
      <c r="D3" s="54" t="s">
        <v>58</v>
      </c>
      <c r="E3" s="54" t="s">
        <v>77</v>
      </c>
      <c r="F3" s="54" t="s">
        <v>78</v>
      </c>
      <c r="G3" s="54" t="s">
        <v>1</v>
      </c>
      <c r="H3" s="54" t="s">
        <v>57</v>
      </c>
      <c r="I3" s="54" t="s">
        <v>58</v>
      </c>
      <c r="J3" s="54" t="s">
        <v>77</v>
      </c>
      <c r="K3" s="54" t="s">
        <v>78</v>
      </c>
      <c r="L3" s="54"/>
      <c r="M3" s="54"/>
      <c r="N3" s="54"/>
      <c r="O3" s="54"/>
      <c r="P3" s="54"/>
    </row>
    <row r="4" spans="1:18" ht="12" customHeight="1">
      <c r="A4" s="136"/>
      <c r="B4" s="135">
        <v>2009</v>
      </c>
      <c r="C4" s="135"/>
      <c r="D4" s="135"/>
      <c r="E4" s="135"/>
      <c r="F4" s="135"/>
      <c r="G4" s="135">
        <v>2010</v>
      </c>
      <c r="H4" s="135"/>
      <c r="I4" s="135"/>
      <c r="J4" s="135"/>
      <c r="K4" s="135"/>
      <c r="Q4" s="8"/>
      <c r="R4" s="8"/>
    </row>
    <row r="5" spans="1:18" s="11" customFormat="1" ht="12" customHeight="1">
      <c r="A5" s="53" t="s">
        <v>75</v>
      </c>
      <c r="B5" s="52">
        <v>167111848</v>
      </c>
      <c r="C5" s="52">
        <v>137781819</v>
      </c>
      <c r="D5" s="52">
        <v>17461487</v>
      </c>
      <c r="E5" s="52">
        <v>1722786</v>
      </c>
      <c r="F5" s="52">
        <v>10145756</v>
      </c>
      <c r="G5" s="52">
        <v>186602427</v>
      </c>
      <c r="H5" s="52">
        <v>155271818</v>
      </c>
      <c r="I5" s="52">
        <v>18311176</v>
      </c>
      <c r="J5" s="52">
        <v>1971042</v>
      </c>
      <c r="K5" s="52">
        <v>11048391</v>
      </c>
      <c r="Q5" s="52"/>
      <c r="R5" s="52"/>
    </row>
    <row r="6" spans="1:18" ht="12" customHeight="1">
      <c r="A6" s="29" t="s">
        <v>79</v>
      </c>
      <c r="B6" s="17">
        <v>49353222</v>
      </c>
      <c r="C6" s="17">
        <v>33854986</v>
      </c>
      <c r="D6" s="17">
        <v>8291061</v>
      </c>
      <c r="E6" s="17">
        <v>376659</v>
      </c>
      <c r="F6" s="17">
        <v>6830516</v>
      </c>
      <c r="G6" s="20">
        <v>34955781</v>
      </c>
      <c r="H6" s="20">
        <v>20750179</v>
      </c>
      <c r="I6" s="20">
        <v>7263247</v>
      </c>
      <c r="J6" s="20">
        <v>278554</v>
      </c>
      <c r="K6" s="20">
        <v>6663801</v>
      </c>
      <c r="Q6" s="17"/>
      <c r="R6" s="17"/>
    </row>
    <row r="7" spans="1:18" ht="12" customHeight="1">
      <c r="A7" s="7" t="s">
        <v>60</v>
      </c>
      <c r="B7" s="17">
        <v>7544027</v>
      </c>
      <c r="C7" s="17">
        <v>6304697</v>
      </c>
      <c r="D7" s="17">
        <v>440372</v>
      </c>
      <c r="E7" s="17">
        <v>351721</v>
      </c>
      <c r="F7" s="17">
        <v>447237</v>
      </c>
      <c r="G7" s="20">
        <v>8538666</v>
      </c>
      <c r="H7" s="20">
        <v>7006542</v>
      </c>
      <c r="I7" s="20">
        <v>501045</v>
      </c>
      <c r="J7" s="20">
        <v>545045</v>
      </c>
      <c r="K7" s="20">
        <v>486034</v>
      </c>
      <c r="Q7" s="17"/>
      <c r="R7" s="17"/>
    </row>
    <row r="8" spans="1:18" ht="12" customHeight="1">
      <c r="A8" s="7" t="s">
        <v>61</v>
      </c>
      <c r="B8" s="17">
        <v>14509680</v>
      </c>
      <c r="C8" s="17">
        <v>11873126</v>
      </c>
      <c r="D8" s="17">
        <v>1705420</v>
      </c>
      <c r="E8" s="17">
        <v>411639</v>
      </c>
      <c r="F8" s="17">
        <v>519495</v>
      </c>
      <c r="G8" s="20">
        <v>19740901</v>
      </c>
      <c r="H8" s="20">
        <v>16847360</v>
      </c>
      <c r="I8" s="20">
        <v>1972520</v>
      </c>
      <c r="J8" s="20">
        <v>369392</v>
      </c>
      <c r="K8" s="20">
        <v>551629</v>
      </c>
      <c r="Q8" s="17"/>
      <c r="R8" s="17"/>
    </row>
    <row r="9" spans="1:18" ht="12" customHeight="1">
      <c r="A9" s="7" t="s">
        <v>35</v>
      </c>
      <c r="B9" s="17">
        <v>2370384</v>
      </c>
      <c r="C9" s="17">
        <v>2126081</v>
      </c>
      <c r="D9" s="17">
        <v>105949</v>
      </c>
      <c r="E9" s="17">
        <v>4372</v>
      </c>
      <c r="F9" s="17">
        <v>133982</v>
      </c>
      <c r="G9" s="20">
        <v>2567032</v>
      </c>
      <c r="H9" s="20">
        <v>2303478</v>
      </c>
      <c r="I9" s="20">
        <v>122277</v>
      </c>
      <c r="J9" s="20">
        <v>5277</v>
      </c>
      <c r="K9" s="20">
        <v>136000</v>
      </c>
      <c r="Q9" s="17"/>
      <c r="R9" s="17"/>
    </row>
    <row r="10" spans="1:18" ht="12" customHeight="1">
      <c r="A10" s="7" t="s">
        <v>36</v>
      </c>
      <c r="B10" s="17">
        <v>2773073</v>
      </c>
      <c r="C10" s="17">
        <v>2688398</v>
      </c>
      <c r="D10" s="17">
        <v>80388</v>
      </c>
      <c r="E10" s="17">
        <v>1371</v>
      </c>
      <c r="F10" s="17">
        <v>2916</v>
      </c>
      <c r="G10" s="20">
        <v>3737603</v>
      </c>
      <c r="H10" s="20">
        <v>3125767</v>
      </c>
      <c r="I10" s="20">
        <v>381617</v>
      </c>
      <c r="J10" s="20">
        <v>16410</v>
      </c>
      <c r="K10" s="20">
        <v>213809</v>
      </c>
      <c r="Q10" s="17"/>
      <c r="R10" s="17"/>
    </row>
    <row r="11" spans="1:18" ht="12" customHeight="1">
      <c r="A11" s="7" t="s">
        <v>37</v>
      </c>
      <c r="B11" s="17">
        <v>7737285</v>
      </c>
      <c r="C11" s="17">
        <v>7129120</v>
      </c>
      <c r="D11" s="17">
        <v>317096</v>
      </c>
      <c r="E11" s="17">
        <v>6961</v>
      </c>
      <c r="F11" s="17">
        <v>284108</v>
      </c>
      <c r="G11" s="20">
        <v>8254284</v>
      </c>
      <c r="H11" s="20">
        <v>7603227</v>
      </c>
      <c r="I11" s="20">
        <v>335033</v>
      </c>
      <c r="J11" s="20">
        <v>6399</v>
      </c>
      <c r="K11" s="20">
        <v>309625</v>
      </c>
      <c r="Q11" s="17"/>
      <c r="R11" s="17"/>
    </row>
    <row r="12" spans="1:18" ht="12" customHeight="1">
      <c r="A12" s="7" t="s">
        <v>38</v>
      </c>
      <c r="B12" s="17">
        <v>3116320</v>
      </c>
      <c r="C12" s="17">
        <v>2771238</v>
      </c>
      <c r="D12" s="17">
        <v>197194</v>
      </c>
      <c r="E12" s="17">
        <v>2118</v>
      </c>
      <c r="F12" s="17">
        <v>145770</v>
      </c>
      <c r="G12" s="20">
        <v>2301668</v>
      </c>
      <c r="H12" s="20">
        <v>1911123</v>
      </c>
      <c r="I12" s="20">
        <v>166571</v>
      </c>
      <c r="J12" s="20">
        <v>823</v>
      </c>
      <c r="K12" s="20">
        <v>223151</v>
      </c>
      <c r="Q12" s="17"/>
      <c r="R12" s="17"/>
    </row>
    <row r="13" spans="1:18" ht="12" customHeight="1">
      <c r="A13" s="29" t="s">
        <v>85</v>
      </c>
      <c r="B13" s="17">
        <v>7165923</v>
      </c>
      <c r="C13" s="17">
        <v>6357320</v>
      </c>
      <c r="D13" s="17">
        <v>562341</v>
      </c>
      <c r="E13" s="17">
        <v>5174</v>
      </c>
      <c r="F13" s="17">
        <v>241088</v>
      </c>
      <c r="G13" s="20">
        <v>3420600</v>
      </c>
      <c r="H13" s="20">
        <v>3008234</v>
      </c>
      <c r="I13" s="20">
        <v>346635</v>
      </c>
      <c r="J13" s="20">
        <v>2324</v>
      </c>
      <c r="K13" s="20">
        <v>63407</v>
      </c>
      <c r="Q13" s="17"/>
      <c r="R13" s="17"/>
    </row>
    <row r="14" spans="1:18" ht="12" customHeight="1">
      <c r="A14" s="7" t="s">
        <v>40</v>
      </c>
      <c r="B14" s="17">
        <v>19601931</v>
      </c>
      <c r="C14" s="17">
        <v>18065127</v>
      </c>
      <c r="D14" s="17">
        <v>984683</v>
      </c>
      <c r="E14" s="17">
        <v>85603</v>
      </c>
      <c r="F14" s="17">
        <v>466518</v>
      </c>
      <c r="G14" s="20">
        <v>21563417</v>
      </c>
      <c r="H14" s="20">
        <v>19883605</v>
      </c>
      <c r="I14" s="20">
        <v>1081366</v>
      </c>
      <c r="J14" s="20">
        <v>90878</v>
      </c>
      <c r="K14" s="20">
        <v>507568</v>
      </c>
      <c r="Q14" s="17"/>
      <c r="R14" s="17"/>
    </row>
    <row r="15" spans="1:18" ht="12" customHeight="1">
      <c r="A15" s="7" t="s">
        <v>63</v>
      </c>
      <c r="B15" s="17">
        <v>9758477</v>
      </c>
      <c r="C15" s="17">
        <v>7344504</v>
      </c>
      <c r="D15" s="17">
        <v>1850860</v>
      </c>
      <c r="E15" s="17">
        <v>121433</v>
      </c>
      <c r="F15" s="17">
        <v>441680</v>
      </c>
      <c r="G15" s="20">
        <v>9928216</v>
      </c>
      <c r="H15" s="20">
        <v>9023396</v>
      </c>
      <c r="I15" s="20">
        <v>704437</v>
      </c>
      <c r="J15" s="20">
        <v>62918</v>
      </c>
      <c r="K15" s="20">
        <v>137465</v>
      </c>
      <c r="Q15" s="17"/>
      <c r="R15" s="17"/>
    </row>
    <row r="16" spans="1:18" ht="12" customHeight="1">
      <c r="A16" s="7" t="s">
        <v>43</v>
      </c>
      <c r="B16" s="17" t="s">
        <v>22</v>
      </c>
      <c r="C16" s="17" t="s">
        <v>22</v>
      </c>
      <c r="D16" s="17" t="s">
        <v>22</v>
      </c>
      <c r="E16" s="17" t="s">
        <v>22</v>
      </c>
      <c r="F16" s="17" t="s">
        <v>22</v>
      </c>
      <c r="G16" s="20">
        <v>2793420</v>
      </c>
      <c r="H16" s="20">
        <v>2646163</v>
      </c>
      <c r="I16" s="20">
        <v>112964</v>
      </c>
      <c r="J16" s="20">
        <v>541</v>
      </c>
      <c r="K16" s="20">
        <v>33752</v>
      </c>
      <c r="Q16" s="17"/>
      <c r="R16" s="17"/>
    </row>
    <row r="17" spans="1:18" ht="12" customHeight="1">
      <c r="A17" s="7" t="s">
        <v>44</v>
      </c>
      <c r="B17" s="17">
        <v>9835528</v>
      </c>
      <c r="C17" s="17">
        <v>9230856</v>
      </c>
      <c r="D17" s="17">
        <v>355118</v>
      </c>
      <c r="E17" s="17">
        <v>48881</v>
      </c>
      <c r="F17" s="17">
        <v>200673</v>
      </c>
      <c r="G17" s="20">
        <v>10943650</v>
      </c>
      <c r="H17" s="20">
        <v>10236680</v>
      </c>
      <c r="I17" s="20">
        <v>427242</v>
      </c>
      <c r="J17" s="20">
        <v>60048</v>
      </c>
      <c r="K17" s="20">
        <v>219680</v>
      </c>
      <c r="Q17" s="17"/>
      <c r="R17" s="17"/>
    </row>
    <row r="18" spans="1:18" ht="12" customHeight="1">
      <c r="A18" s="7" t="s">
        <v>45</v>
      </c>
      <c r="B18" s="17">
        <v>5988445</v>
      </c>
      <c r="C18" s="17">
        <v>4665900</v>
      </c>
      <c r="D18" s="17">
        <v>1190202</v>
      </c>
      <c r="E18" s="17">
        <v>31113</v>
      </c>
      <c r="F18" s="17">
        <v>101230</v>
      </c>
      <c r="G18" s="20">
        <v>5633384</v>
      </c>
      <c r="H18" s="20">
        <v>5222531</v>
      </c>
      <c r="I18" s="20">
        <v>221347</v>
      </c>
      <c r="J18" s="20">
        <v>36510</v>
      </c>
      <c r="K18" s="20">
        <v>152996</v>
      </c>
      <c r="Q18" s="17"/>
      <c r="R18" s="17"/>
    </row>
    <row r="19" spans="1:18" ht="12" customHeight="1">
      <c r="A19" s="7" t="s">
        <v>46</v>
      </c>
      <c r="B19" s="17">
        <v>4318726</v>
      </c>
      <c r="C19" s="17">
        <v>4105100</v>
      </c>
      <c r="D19" s="17">
        <v>147766</v>
      </c>
      <c r="E19" s="17">
        <v>7539</v>
      </c>
      <c r="F19" s="17">
        <v>58321</v>
      </c>
      <c r="G19" s="20">
        <v>3538376</v>
      </c>
      <c r="H19" s="20">
        <v>3143272</v>
      </c>
      <c r="I19" s="20">
        <v>325114</v>
      </c>
      <c r="J19" s="20">
        <v>1629</v>
      </c>
      <c r="K19" s="20">
        <v>68361</v>
      </c>
      <c r="Q19" s="17"/>
      <c r="R19" s="17"/>
    </row>
    <row r="20" spans="1:18" ht="12" customHeight="1">
      <c r="A20" s="7" t="s">
        <v>47</v>
      </c>
      <c r="B20" s="17">
        <v>6645839</v>
      </c>
      <c r="C20" s="17">
        <v>6304901</v>
      </c>
      <c r="D20" s="17">
        <v>226480</v>
      </c>
      <c r="E20" s="17">
        <v>10472</v>
      </c>
      <c r="F20" s="17">
        <v>103986</v>
      </c>
      <c r="G20" s="20">
        <v>5471145</v>
      </c>
      <c r="H20" s="20">
        <v>5139431</v>
      </c>
      <c r="I20" s="20">
        <v>232825</v>
      </c>
      <c r="J20" s="20">
        <v>13028</v>
      </c>
      <c r="K20" s="20">
        <v>85861</v>
      </c>
      <c r="Q20" s="17"/>
      <c r="R20" s="17"/>
    </row>
    <row r="21" spans="1:18" ht="12" customHeight="1">
      <c r="A21" s="7" t="s">
        <v>48</v>
      </c>
      <c r="B21" s="17" t="s">
        <v>22</v>
      </c>
      <c r="C21" s="17" t="s">
        <v>22</v>
      </c>
      <c r="D21" s="17" t="s">
        <v>22</v>
      </c>
      <c r="E21" s="17" t="s">
        <v>22</v>
      </c>
      <c r="F21" s="17" t="s">
        <v>22</v>
      </c>
      <c r="G21" s="20">
        <v>5904095</v>
      </c>
      <c r="H21" s="20">
        <v>5007839</v>
      </c>
      <c r="I21" s="20">
        <v>499297</v>
      </c>
      <c r="J21" s="20">
        <v>31842</v>
      </c>
      <c r="K21" s="20">
        <v>365117</v>
      </c>
      <c r="Q21" s="17"/>
      <c r="R21" s="17"/>
    </row>
    <row r="22" spans="1:18" ht="12" customHeight="1">
      <c r="A22" s="7" t="s">
        <v>64</v>
      </c>
      <c r="B22" s="17" t="s">
        <v>22</v>
      </c>
      <c r="C22" s="17" t="s">
        <v>22</v>
      </c>
      <c r="D22" s="17" t="s">
        <v>22</v>
      </c>
      <c r="E22" s="17" t="s">
        <v>22</v>
      </c>
      <c r="F22" s="17" t="s">
        <v>22</v>
      </c>
      <c r="G22" s="20">
        <v>2320841</v>
      </c>
      <c r="H22" s="20">
        <v>2120786</v>
      </c>
      <c r="I22" s="20">
        <v>126360</v>
      </c>
      <c r="J22" s="20">
        <v>6275</v>
      </c>
      <c r="K22" s="20">
        <v>67420</v>
      </c>
      <c r="Q22" s="17"/>
      <c r="R22" s="17"/>
    </row>
    <row r="23" spans="1:18" ht="12" customHeight="1">
      <c r="A23" s="7" t="s">
        <v>51</v>
      </c>
      <c r="B23" s="17" t="s">
        <v>22</v>
      </c>
      <c r="C23" s="17" t="s">
        <v>22</v>
      </c>
      <c r="D23" s="17" t="s">
        <v>22</v>
      </c>
      <c r="E23" s="17" t="s">
        <v>22</v>
      </c>
      <c r="F23" s="17" t="s">
        <v>22</v>
      </c>
      <c r="G23" s="20">
        <v>4215213</v>
      </c>
      <c r="H23" s="20">
        <v>3805970</v>
      </c>
      <c r="I23" s="20">
        <v>334158</v>
      </c>
      <c r="J23" s="20">
        <v>20915</v>
      </c>
      <c r="K23" s="20">
        <v>54170</v>
      </c>
      <c r="Q23" s="17"/>
      <c r="R23" s="17"/>
    </row>
    <row r="24" spans="1:18" ht="12" customHeight="1">
      <c r="A24" s="7" t="s">
        <v>52</v>
      </c>
      <c r="B24" s="17" t="s">
        <v>22</v>
      </c>
      <c r="C24" s="17" t="s">
        <v>22</v>
      </c>
      <c r="D24" s="17" t="s">
        <v>22</v>
      </c>
      <c r="E24" s="17" t="s">
        <v>22</v>
      </c>
      <c r="F24" s="17" t="s">
        <v>22</v>
      </c>
      <c r="G24" s="20">
        <v>1157782</v>
      </c>
      <c r="H24" s="20">
        <v>895896</v>
      </c>
      <c r="I24" s="20">
        <v>70803</v>
      </c>
      <c r="J24" s="20">
        <v>1613</v>
      </c>
      <c r="K24" s="20">
        <v>189470</v>
      </c>
      <c r="Q24" s="17"/>
      <c r="R24" s="17"/>
    </row>
    <row r="25" spans="1:18" ht="12" customHeight="1">
      <c r="A25" s="7" t="s">
        <v>65</v>
      </c>
      <c r="B25" s="17">
        <v>7594495</v>
      </c>
      <c r="C25" s="17">
        <v>6437521</v>
      </c>
      <c r="D25" s="17">
        <v>769847</v>
      </c>
      <c r="E25" s="17">
        <v>247532</v>
      </c>
      <c r="F25" s="17">
        <v>139595</v>
      </c>
      <c r="G25" s="20">
        <v>9281713</v>
      </c>
      <c r="H25" s="20">
        <v>8062663</v>
      </c>
      <c r="I25" s="20">
        <v>827525</v>
      </c>
      <c r="J25" s="20">
        <v>272015</v>
      </c>
      <c r="K25" s="20">
        <v>119510</v>
      </c>
      <c r="Q25" s="17"/>
      <c r="R25" s="17"/>
    </row>
    <row r="26" spans="1:18" ht="12" customHeight="1">
      <c r="A26" s="7" t="s">
        <v>69</v>
      </c>
      <c r="B26" s="17" t="s">
        <v>22</v>
      </c>
      <c r="C26" s="17" t="s">
        <v>22</v>
      </c>
      <c r="D26" s="17" t="s">
        <v>22</v>
      </c>
      <c r="E26" s="17" t="s">
        <v>22</v>
      </c>
      <c r="F26" s="17" t="s">
        <v>22</v>
      </c>
      <c r="G26" s="20">
        <v>1805814</v>
      </c>
      <c r="H26" s="20">
        <v>1734663</v>
      </c>
      <c r="I26" s="20">
        <v>42029</v>
      </c>
      <c r="J26" s="20">
        <v>869</v>
      </c>
      <c r="K26" s="20">
        <v>28253</v>
      </c>
      <c r="Q26" s="17"/>
      <c r="R26" s="17"/>
    </row>
    <row r="27" spans="1:18" ht="12" customHeight="1">
      <c r="A27" s="7" t="s">
        <v>66</v>
      </c>
      <c r="B27" s="17" t="s">
        <v>22</v>
      </c>
      <c r="C27" s="17" t="s">
        <v>22</v>
      </c>
      <c r="D27" s="17" t="s">
        <v>22</v>
      </c>
      <c r="E27" s="17" t="s">
        <v>22</v>
      </c>
      <c r="F27" s="17" t="s">
        <v>22</v>
      </c>
      <c r="G27" s="20">
        <v>6244607</v>
      </c>
      <c r="H27" s="20">
        <v>5679735</v>
      </c>
      <c r="I27" s="20">
        <v>533085</v>
      </c>
      <c r="J27" s="20">
        <v>11944</v>
      </c>
      <c r="K27" s="20">
        <v>19843</v>
      </c>
      <c r="Q27" s="17"/>
      <c r="R27" s="17"/>
    </row>
    <row r="28" spans="1:18" ht="12" customHeight="1">
      <c r="A28" s="7" t="s">
        <v>67</v>
      </c>
      <c r="B28" s="17" t="s">
        <v>22</v>
      </c>
      <c r="C28" s="17" t="s">
        <v>22</v>
      </c>
      <c r="D28" s="17" t="s">
        <v>22</v>
      </c>
      <c r="E28" s="17" t="s">
        <v>22</v>
      </c>
      <c r="F28" s="17" t="s">
        <v>22</v>
      </c>
      <c r="G28" s="20">
        <v>358602</v>
      </c>
      <c r="H28" s="20">
        <v>338469</v>
      </c>
      <c r="I28" s="20">
        <v>11161</v>
      </c>
      <c r="J28" s="20">
        <v>151</v>
      </c>
      <c r="K28" s="20">
        <v>8821</v>
      </c>
      <c r="Q28" s="17"/>
      <c r="R28" s="17"/>
    </row>
    <row r="29" spans="1:18" ht="12" customHeight="1">
      <c r="A29" s="7" t="s">
        <v>68</v>
      </c>
      <c r="B29" s="17" t="s">
        <v>22</v>
      </c>
      <c r="C29" s="17" t="s">
        <v>22</v>
      </c>
      <c r="D29" s="17" t="s">
        <v>22</v>
      </c>
      <c r="E29" s="17" t="s">
        <v>22</v>
      </c>
      <c r="F29" s="17" t="s">
        <v>22</v>
      </c>
      <c r="G29" s="20">
        <v>2270794</v>
      </c>
      <c r="H29" s="20">
        <v>2191820</v>
      </c>
      <c r="I29" s="20">
        <v>72642</v>
      </c>
      <c r="J29" s="20">
        <v>1089</v>
      </c>
      <c r="K29" s="20">
        <v>5243</v>
      </c>
      <c r="Q29" s="17"/>
      <c r="R29" s="17"/>
    </row>
    <row r="30" spans="1:18" ht="12" customHeight="1">
      <c r="A30" s="29" t="s">
        <v>168</v>
      </c>
      <c r="B30" s="17">
        <v>1080702</v>
      </c>
      <c r="C30" s="17">
        <v>1006120</v>
      </c>
      <c r="D30" s="17">
        <v>58001</v>
      </c>
      <c r="E30" s="17">
        <v>2619</v>
      </c>
      <c r="F30" s="17">
        <v>13962</v>
      </c>
      <c r="G30" s="20">
        <v>178363</v>
      </c>
      <c r="H30" s="20">
        <v>1892</v>
      </c>
      <c r="I30" s="20">
        <v>173988</v>
      </c>
      <c r="J30" s="20">
        <v>450</v>
      </c>
      <c r="K30" s="20">
        <v>2033</v>
      </c>
      <c r="Q30" s="17"/>
      <c r="R30" s="17"/>
    </row>
    <row r="31" spans="1:18" ht="12" customHeight="1">
      <c r="A31" s="7" t="s">
        <v>71</v>
      </c>
      <c r="B31" s="17">
        <v>2773073</v>
      </c>
      <c r="C31" s="17">
        <v>2688398</v>
      </c>
      <c r="D31" s="17">
        <v>80388</v>
      </c>
      <c r="E31" s="17">
        <v>1371</v>
      </c>
      <c r="F31" s="17">
        <v>2916</v>
      </c>
      <c r="G31" s="20">
        <v>4297520</v>
      </c>
      <c r="H31" s="20">
        <v>4131002</v>
      </c>
      <c r="I31" s="20">
        <v>126999</v>
      </c>
      <c r="J31" s="20">
        <v>531</v>
      </c>
      <c r="K31" s="20">
        <v>38988</v>
      </c>
      <c r="Q31" s="17"/>
      <c r="R31" s="17"/>
    </row>
    <row r="32" spans="1:18" ht="12" customHeight="1">
      <c r="A32" s="7" t="s">
        <v>72</v>
      </c>
      <c r="B32" s="17" t="s">
        <v>22</v>
      </c>
      <c r="C32" s="17" t="s">
        <v>22</v>
      </c>
      <c r="D32" s="17" t="s">
        <v>22</v>
      </c>
      <c r="E32" s="17" t="s">
        <v>22</v>
      </c>
      <c r="F32" s="17" t="s">
        <v>22</v>
      </c>
      <c r="G32" s="20">
        <v>1588038</v>
      </c>
      <c r="H32" s="20">
        <v>1523908</v>
      </c>
      <c r="I32" s="20">
        <v>51386</v>
      </c>
      <c r="J32" s="20">
        <v>11741</v>
      </c>
      <c r="K32" s="20">
        <v>1003</v>
      </c>
      <c r="Q32" s="17"/>
      <c r="R32" s="17"/>
    </row>
    <row r="33" spans="1:18" ht="12" customHeight="1">
      <c r="A33" s="7" t="s">
        <v>73</v>
      </c>
      <c r="B33" s="17">
        <v>1945281</v>
      </c>
      <c r="C33" s="17">
        <v>1898541</v>
      </c>
      <c r="D33" s="17">
        <v>34147</v>
      </c>
      <c r="E33" s="17">
        <v>3805</v>
      </c>
      <c r="F33" s="17">
        <v>8788</v>
      </c>
      <c r="G33" s="20">
        <v>1934427</v>
      </c>
      <c r="H33" s="20">
        <v>1879479</v>
      </c>
      <c r="I33" s="20">
        <v>42385</v>
      </c>
      <c r="J33" s="20">
        <v>1710</v>
      </c>
      <c r="K33" s="20">
        <v>10853</v>
      </c>
      <c r="Q33" s="17"/>
      <c r="R33" s="17"/>
    </row>
    <row r="34" spans="1:18" ht="12" customHeight="1">
      <c r="A34" s="29" t="s">
        <v>169</v>
      </c>
      <c r="B34" s="17" t="s">
        <v>22</v>
      </c>
      <c r="C34" s="17" t="s">
        <v>22</v>
      </c>
      <c r="D34" s="17" t="s">
        <v>22</v>
      </c>
      <c r="E34" s="17" t="s">
        <v>22</v>
      </c>
      <c r="F34" s="17" t="s">
        <v>22</v>
      </c>
      <c r="G34" s="20">
        <v>1656475</v>
      </c>
      <c r="H34" s="20">
        <v>46708</v>
      </c>
      <c r="I34" s="20">
        <v>1205118</v>
      </c>
      <c r="J34" s="20">
        <v>120121</v>
      </c>
      <c r="K34" s="20">
        <v>284528</v>
      </c>
      <c r="Q34" s="17"/>
      <c r="R34" s="17"/>
    </row>
    <row r="35" spans="1:11" ht="12" customHeight="1">
      <c r="A35" s="29" t="s">
        <v>194</v>
      </c>
      <c r="B35" s="17">
        <v>2999437</v>
      </c>
      <c r="C35" s="17">
        <v>2929885</v>
      </c>
      <c r="D35" s="17">
        <v>64174</v>
      </c>
      <c r="E35" s="17">
        <v>2403</v>
      </c>
      <c r="F35" s="17">
        <v>2975</v>
      </c>
      <c r="G35" s="68" t="s">
        <v>22</v>
      </c>
      <c r="H35" s="68" t="s">
        <v>22</v>
      </c>
      <c r="I35" s="68" t="s">
        <v>22</v>
      </c>
      <c r="J35" s="68" t="s">
        <v>22</v>
      </c>
      <c r="K35" s="68" t="s">
        <v>22</v>
      </c>
    </row>
    <row r="36" spans="1:11" ht="12" customHeight="1">
      <c r="A36" s="136" t="s">
        <v>31</v>
      </c>
      <c r="B36" s="135" t="s">
        <v>221</v>
      </c>
      <c r="C36" s="135"/>
      <c r="D36" s="135"/>
      <c r="E36" s="135"/>
      <c r="F36" s="135"/>
      <c r="G36" s="135"/>
      <c r="H36" s="135"/>
      <c r="I36" s="135"/>
      <c r="J36" s="135"/>
      <c r="K36" s="135"/>
    </row>
    <row r="37" spans="1:11" ht="12" customHeight="1">
      <c r="A37" s="136"/>
      <c r="B37" s="54" t="s">
        <v>1</v>
      </c>
      <c r="C37" s="54" t="s">
        <v>57</v>
      </c>
      <c r="D37" s="54" t="s">
        <v>58</v>
      </c>
      <c r="E37" s="54" t="s">
        <v>77</v>
      </c>
      <c r="F37" s="54" t="s">
        <v>78</v>
      </c>
      <c r="G37" s="54" t="s">
        <v>1</v>
      </c>
      <c r="H37" s="54" t="s">
        <v>57</v>
      </c>
      <c r="I37" s="54" t="s">
        <v>58</v>
      </c>
      <c r="J37" s="54" t="s">
        <v>77</v>
      </c>
      <c r="K37" s="54" t="s">
        <v>78</v>
      </c>
    </row>
    <row r="38" spans="1:11" ht="12" customHeight="1">
      <c r="A38" s="136"/>
      <c r="B38" s="135">
        <v>2011</v>
      </c>
      <c r="C38" s="135"/>
      <c r="D38" s="135"/>
      <c r="E38" s="135"/>
      <c r="F38" s="135"/>
      <c r="G38" s="135">
        <v>2012</v>
      </c>
      <c r="H38" s="135"/>
      <c r="I38" s="135"/>
      <c r="J38" s="135"/>
      <c r="K38" s="135"/>
    </row>
    <row r="39" spans="1:17" ht="12" customHeight="1">
      <c r="A39" s="51" t="s">
        <v>75</v>
      </c>
      <c r="B39" s="52">
        <f>SUM(B40:B69)</f>
        <v>187081592</v>
      </c>
      <c r="C39" s="52">
        <f>SUM(C40:C69)</f>
        <v>156041923</v>
      </c>
      <c r="D39" s="52">
        <f>SUM(D40:D69)</f>
        <v>18352849</v>
      </c>
      <c r="E39" s="52">
        <f>SUM(E40:E69)</f>
        <v>1661424</v>
      </c>
      <c r="F39" s="52">
        <f>SUM(F40:F69)</f>
        <v>11025396</v>
      </c>
      <c r="G39" s="52">
        <v>182102563</v>
      </c>
      <c r="H39" s="52">
        <v>149152926</v>
      </c>
      <c r="I39" s="52">
        <v>19733695</v>
      </c>
      <c r="J39" s="52">
        <v>1195199</v>
      </c>
      <c r="K39" s="52">
        <v>12020743</v>
      </c>
      <c r="M39" s="52"/>
      <c r="N39" s="52"/>
      <c r="O39" s="52"/>
      <c r="P39" s="52"/>
      <c r="Q39" s="52"/>
    </row>
    <row r="40" spans="1:17" ht="12" customHeight="1">
      <c r="A40" s="18" t="s">
        <v>79</v>
      </c>
      <c r="B40" s="20">
        <f>SUM(C40:F40)</f>
        <v>34771430</v>
      </c>
      <c r="C40" s="20">
        <f>'[1]Plan1'!$C$4+'[1]Plan1'!$C$44</f>
        <v>20623742</v>
      </c>
      <c r="D40" s="20">
        <f>'[1]Plan1'!$D$4+'[1]Plan1'!$D$44</f>
        <v>7201407</v>
      </c>
      <c r="E40" s="20">
        <f>'[1]Plan1'!$E$4+'[1]Plan1'!$E$44</f>
        <v>301535</v>
      </c>
      <c r="F40" s="20">
        <f>'[1]Plan1'!$F$4+'[1]Plan1'!$F$45</f>
        <v>6644746</v>
      </c>
      <c r="G40" s="20">
        <v>33054933</v>
      </c>
      <c r="H40" s="20">
        <v>18638978</v>
      </c>
      <c r="I40" s="20">
        <v>7356071</v>
      </c>
      <c r="J40" s="20">
        <v>164533</v>
      </c>
      <c r="K40" s="20">
        <v>6895351</v>
      </c>
      <c r="M40" s="20"/>
      <c r="N40" s="20"/>
      <c r="O40" s="20"/>
      <c r="P40" s="20"/>
      <c r="Q40" s="20"/>
    </row>
    <row r="41" spans="1:19" ht="12" customHeight="1">
      <c r="A41" s="31" t="s">
        <v>60</v>
      </c>
      <c r="B41" s="20">
        <f aca="true" t="shared" si="0" ref="B41:B69">SUM(C41:F41)</f>
        <v>8040738</v>
      </c>
      <c r="C41" s="20">
        <f>'[1]Plan1'!$C$5</f>
        <v>6842078</v>
      </c>
      <c r="D41" s="20">
        <f>'[1]Plan1'!$D$5</f>
        <v>503705</v>
      </c>
      <c r="E41" s="20">
        <f>'[1]Plan1'!$E$5</f>
        <v>228179</v>
      </c>
      <c r="F41" s="20">
        <f>'[1]Plan1'!$F$5</f>
        <v>466776</v>
      </c>
      <c r="G41" s="20">
        <v>7742367</v>
      </c>
      <c r="H41" s="20">
        <v>6505074</v>
      </c>
      <c r="I41" s="20">
        <v>555655</v>
      </c>
      <c r="J41" s="20">
        <v>197995</v>
      </c>
      <c r="K41" s="20">
        <v>483643</v>
      </c>
      <c r="L41" s="17"/>
      <c r="M41" s="20"/>
      <c r="N41" s="20"/>
      <c r="O41" s="20"/>
      <c r="P41" s="20"/>
      <c r="Q41" s="20"/>
      <c r="R41" s="20"/>
      <c r="S41" s="44"/>
    </row>
    <row r="42" spans="1:19" ht="12" customHeight="1">
      <c r="A42" s="31" t="s">
        <v>61</v>
      </c>
      <c r="B42" s="20">
        <f t="shared" si="0"/>
        <v>15887074</v>
      </c>
      <c r="C42" s="20">
        <f>'[1]Plan1'!$C$6</f>
        <v>13208104</v>
      </c>
      <c r="D42" s="20">
        <f>'[1]Plan1'!$D$6</f>
        <v>1820995</v>
      </c>
      <c r="E42" s="20">
        <f>'[1]Plan1'!$E$6</f>
        <v>327766</v>
      </c>
      <c r="F42" s="20">
        <f>'[1]Plan1'!$F$6</f>
        <v>530209</v>
      </c>
      <c r="G42" s="20">
        <v>14759103</v>
      </c>
      <c r="H42" s="20">
        <v>12010871</v>
      </c>
      <c r="I42" s="20">
        <v>1860198</v>
      </c>
      <c r="J42" s="20">
        <v>373128</v>
      </c>
      <c r="K42" s="20">
        <v>514906</v>
      </c>
      <c r="L42" s="17"/>
      <c r="M42" s="20"/>
      <c r="N42" s="20"/>
      <c r="O42" s="20"/>
      <c r="P42" s="20"/>
      <c r="Q42" s="20"/>
      <c r="R42" s="20"/>
      <c r="S42" s="44"/>
    </row>
    <row r="43" spans="1:19" ht="12" customHeight="1">
      <c r="A43" s="31" t="s">
        <v>35</v>
      </c>
      <c r="B43" s="20">
        <f t="shared" si="0"/>
        <v>2583794</v>
      </c>
      <c r="C43" s="20">
        <f>'[1]Plan1'!$C$7</f>
        <v>2285578</v>
      </c>
      <c r="D43" s="20">
        <f>'[1]Plan1'!$D$7</f>
        <v>136104</v>
      </c>
      <c r="E43" s="20">
        <f>'[1]Plan1'!$E$7</f>
        <v>5349</v>
      </c>
      <c r="F43" s="20">
        <f>'[1]Plan1'!$F$7</f>
        <v>156763</v>
      </c>
      <c r="G43" s="20">
        <v>2570865</v>
      </c>
      <c r="H43" s="20">
        <v>2298982</v>
      </c>
      <c r="I43" s="20">
        <v>130916</v>
      </c>
      <c r="J43" s="20">
        <v>4092</v>
      </c>
      <c r="K43" s="20">
        <v>136875</v>
      </c>
      <c r="L43" s="17"/>
      <c r="M43" s="20"/>
      <c r="N43" s="20"/>
      <c r="O43" s="20"/>
      <c r="P43" s="20"/>
      <c r="Q43" s="20"/>
      <c r="R43" s="20"/>
      <c r="S43" s="44"/>
    </row>
    <row r="44" spans="1:19" ht="12" customHeight="1">
      <c r="A44" s="31" t="s">
        <v>36</v>
      </c>
      <c r="B44" s="20">
        <f t="shared" si="0"/>
        <v>3605681</v>
      </c>
      <c r="C44" s="20">
        <f>'[1]Plan1'!$C$8</f>
        <v>3020911</v>
      </c>
      <c r="D44" s="20">
        <f>'[1]Plan1'!$D$8</f>
        <v>377329</v>
      </c>
      <c r="E44" s="20">
        <f>'[1]Plan1'!$E$8</f>
        <v>17107</v>
      </c>
      <c r="F44" s="20">
        <f>'[1]Plan1'!$F$8</f>
        <v>190334</v>
      </c>
      <c r="G44" s="20">
        <v>3543726</v>
      </c>
      <c r="H44" s="20">
        <v>2924903</v>
      </c>
      <c r="I44" s="20">
        <v>408024</v>
      </c>
      <c r="J44" s="20">
        <v>3341</v>
      </c>
      <c r="K44" s="20">
        <v>207458</v>
      </c>
      <c r="L44" s="17"/>
      <c r="M44" s="20"/>
      <c r="N44" s="20"/>
      <c r="O44" s="20"/>
      <c r="P44" s="20"/>
      <c r="Q44" s="20"/>
      <c r="R44" s="20"/>
      <c r="S44" s="44"/>
    </row>
    <row r="45" spans="1:19" ht="12" customHeight="1">
      <c r="A45" s="31" t="s">
        <v>37</v>
      </c>
      <c r="B45" s="20">
        <f t="shared" si="0"/>
        <v>8247021</v>
      </c>
      <c r="C45" s="20">
        <f>'[1]Plan1'!$C$9+'[1]Plan1'!$C$35+'[1]Plan1'!$C$39</f>
        <v>7588195</v>
      </c>
      <c r="D45" s="20">
        <f>'[1]Plan1'!$D$9+'[1]Plan1'!$D$35+'[1]Plan1'!$D$39</f>
        <v>332182</v>
      </c>
      <c r="E45" s="20">
        <f>'[1]Plan1'!$E$9+'[1]Plan1'!$E$35+'[1]Plan1'!$E$39</f>
        <v>3545</v>
      </c>
      <c r="F45" s="20">
        <f>'[1]Plan1'!$F$9+'[1]Plan1'!$F$35+'[1]Plan1'!$F$39</f>
        <v>323099</v>
      </c>
      <c r="G45" s="20">
        <v>8505516</v>
      </c>
      <c r="H45" s="20">
        <v>7770184</v>
      </c>
      <c r="I45" s="20">
        <v>397225</v>
      </c>
      <c r="J45" s="20">
        <v>6229</v>
      </c>
      <c r="K45" s="20">
        <v>331878</v>
      </c>
      <c r="L45" s="17"/>
      <c r="M45" s="20"/>
      <c r="N45" s="20"/>
      <c r="O45" s="20"/>
      <c r="P45" s="20"/>
      <c r="Q45" s="20"/>
      <c r="R45" s="20"/>
      <c r="S45" s="44"/>
    </row>
    <row r="46" spans="1:19" ht="12" customHeight="1">
      <c r="A46" s="31" t="s">
        <v>38</v>
      </c>
      <c r="B46" s="20">
        <f t="shared" si="0"/>
        <v>2294423</v>
      </c>
      <c r="C46" s="20">
        <f>'[1]Plan1'!$C$10</f>
        <v>1939491</v>
      </c>
      <c r="D46" s="20">
        <f>'[1]Plan1'!$D$10</f>
        <v>177532</v>
      </c>
      <c r="E46" s="20">
        <f>'[1]Plan1'!$E$10</f>
        <v>1680</v>
      </c>
      <c r="F46" s="20">
        <f>'[1]Plan1'!$F$10</f>
        <v>175720</v>
      </c>
      <c r="G46" s="20">
        <v>2297026</v>
      </c>
      <c r="H46" s="20">
        <v>1920692</v>
      </c>
      <c r="I46" s="20">
        <v>191229</v>
      </c>
      <c r="J46" s="56">
        <v>200</v>
      </c>
      <c r="K46" s="20">
        <v>184905</v>
      </c>
      <c r="L46" s="17"/>
      <c r="M46" s="20"/>
      <c r="N46" s="20"/>
      <c r="O46" s="20"/>
      <c r="P46" s="20"/>
      <c r="Q46" s="20"/>
      <c r="R46" s="20"/>
      <c r="S46" s="44"/>
    </row>
    <row r="47" spans="1:19" ht="12" customHeight="1">
      <c r="A47" s="18" t="s">
        <v>85</v>
      </c>
      <c r="B47" s="20">
        <f t="shared" si="0"/>
        <v>3342643</v>
      </c>
      <c r="C47" s="20">
        <f>'[1]Plan1'!$C$11+'[1]Plan1'!$C$37+'[1]Plan1'!$C$41</f>
        <v>2926202</v>
      </c>
      <c r="D47" s="20">
        <f>'[1]Plan1'!$D$11+'[1]Plan1'!$D$37+'[1]Plan1'!$D$41</f>
        <v>343736</v>
      </c>
      <c r="E47" s="20">
        <f>'[1]Plan1'!$E$11+'[1]Plan1'!$E$37+'[1]Plan1'!$E$41</f>
        <v>2422</v>
      </c>
      <c r="F47" s="20">
        <f>'[1]Plan1'!$F$11+'[1]Plan1'!$F$37+'[1]Plan1'!$F$41</f>
        <v>70283</v>
      </c>
      <c r="G47" s="20">
        <v>3299032</v>
      </c>
      <c r="H47" s="20">
        <v>2851560</v>
      </c>
      <c r="I47" s="20">
        <v>377580</v>
      </c>
      <c r="J47" s="20">
        <v>1380</v>
      </c>
      <c r="K47" s="20">
        <v>68512</v>
      </c>
      <c r="L47" s="17"/>
      <c r="M47" s="20"/>
      <c r="N47" s="20"/>
      <c r="O47" s="20"/>
      <c r="P47" s="20"/>
      <c r="Q47" s="56"/>
      <c r="R47" s="20"/>
      <c r="S47" s="44"/>
    </row>
    <row r="48" spans="1:19" ht="12" customHeight="1">
      <c r="A48" s="31" t="s">
        <v>40</v>
      </c>
      <c r="B48" s="20">
        <f t="shared" si="0"/>
        <v>21465304</v>
      </c>
      <c r="C48" s="20">
        <f>'[1]Plan1'!$C$12+'[1]Plan1'!$C$46</f>
        <v>19802615</v>
      </c>
      <c r="D48" s="20">
        <f>'[1]Plan1'!$D$12+'[1]Plan1'!$D$46</f>
        <v>1074735</v>
      </c>
      <c r="E48" s="20">
        <f>'[1]Plan1'!$E$12+'[1]Plan1'!$E$46</f>
        <v>78381</v>
      </c>
      <c r="F48" s="20">
        <f>'[1]Plan1'!$F$12+'[1]Plan1'!$F$46</f>
        <v>509573</v>
      </c>
      <c r="G48" s="20">
        <v>21569317</v>
      </c>
      <c r="H48" s="20">
        <v>19785039</v>
      </c>
      <c r="I48" s="20">
        <v>1231806</v>
      </c>
      <c r="J48" s="20">
        <v>60687</v>
      </c>
      <c r="K48" s="20">
        <v>491785</v>
      </c>
      <c r="L48" s="17"/>
      <c r="M48" s="20"/>
      <c r="N48" s="20"/>
      <c r="O48" s="20"/>
      <c r="P48" s="20"/>
      <c r="Q48" s="20"/>
      <c r="R48" s="20"/>
      <c r="S48" s="44"/>
    </row>
    <row r="49" spans="1:19" ht="12" customHeight="1">
      <c r="A49" s="31" t="s">
        <v>63</v>
      </c>
      <c r="B49" s="20">
        <f t="shared" si="0"/>
        <v>8763588</v>
      </c>
      <c r="C49" s="20">
        <f>'[2]Agua'!$C$13</f>
        <v>7952464</v>
      </c>
      <c r="D49" s="20">
        <f>'[1]Plan1'!$D$13</f>
        <v>630674</v>
      </c>
      <c r="E49" s="20">
        <f>'[1]Plan1'!$E$13</f>
        <v>66426</v>
      </c>
      <c r="F49" s="20">
        <f>'[1]Plan1'!$F$13</f>
        <v>114024</v>
      </c>
      <c r="G49" s="20">
        <v>8255527</v>
      </c>
      <c r="H49" s="20">
        <v>7472333</v>
      </c>
      <c r="I49" s="20">
        <v>639596</v>
      </c>
      <c r="J49" s="20">
        <v>28273</v>
      </c>
      <c r="K49" s="20">
        <v>115325</v>
      </c>
      <c r="L49" s="17"/>
      <c r="M49" s="20"/>
      <c r="N49" s="20"/>
      <c r="O49" s="20"/>
      <c r="P49" s="20"/>
      <c r="Q49" s="20"/>
      <c r="R49" s="20"/>
      <c r="S49" s="44"/>
    </row>
    <row r="50" spans="1:19" ht="12" customHeight="1">
      <c r="A50" s="31" t="s">
        <v>43</v>
      </c>
      <c r="B50" s="20">
        <f t="shared" si="0"/>
        <v>2700490</v>
      </c>
      <c r="C50" s="20">
        <f>'[1]Plan1'!$C$14</f>
        <v>2543835</v>
      </c>
      <c r="D50" s="20">
        <f>'[1]Plan1'!$D$14</f>
        <v>112327</v>
      </c>
      <c r="E50" s="20" t="s">
        <v>178</v>
      </c>
      <c r="F50" s="20">
        <f>'[1]Plan1'!$F$14</f>
        <v>44328</v>
      </c>
      <c r="G50" s="20">
        <v>2055323</v>
      </c>
      <c r="H50" s="20">
        <v>1904895</v>
      </c>
      <c r="I50" s="20">
        <v>117644</v>
      </c>
      <c r="J50" s="56">
        <v>100</v>
      </c>
      <c r="K50" s="20">
        <v>32684</v>
      </c>
      <c r="L50" s="17"/>
      <c r="M50" s="20"/>
      <c r="N50" s="20"/>
      <c r="O50" s="20"/>
      <c r="P50" s="20"/>
      <c r="Q50" s="20"/>
      <c r="R50" s="20"/>
      <c r="S50" s="44"/>
    </row>
    <row r="51" spans="1:19" ht="12" customHeight="1">
      <c r="A51" s="31" t="s">
        <v>44</v>
      </c>
      <c r="B51" s="20">
        <f t="shared" si="0"/>
        <v>11047054</v>
      </c>
      <c r="C51" s="20">
        <f>'[1]Plan1'!$C$15</f>
        <v>10315236</v>
      </c>
      <c r="D51" s="20">
        <f>'[1]Plan1'!$D$15</f>
        <v>450125</v>
      </c>
      <c r="E51" s="20">
        <f>'[1]Plan1'!$E$15</f>
        <v>49771</v>
      </c>
      <c r="F51" s="20">
        <f>'[1]Plan1'!$F$15</f>
        <v>231922</v>
      </c>
      <c r="G51" s="20">
        <v>10905857</v>
      </c>
      <c r="H51" s="20">
        <v>10131786</v>
      </c>
      <c r="I51" s="20">
        <v>527073</v>
      </c>
      <c r="J51" s="20">
        <v>30210</v>
      </c>
      <c r="K51" s="20">
        <v>216788</v>
      </c>
      <c r="L51" s="17"/>
      <c r="M51" s="20"/>
      <c r="N51" s="20"/>
      <c r="O51" s="20"/>
      <c r="P51" s="20"/>
      <c r="Q51" s="56"/>
      <c r="R51" s="20"/>
      <c r="S51" s="44"/>
    </row>
    <row r="52" spans="1:19" ht="12" customHeight="1">
      <c r="A52" s="31" t="s">
        <v>45</v>
      </c>
      <c r="B52" s="20">
        <f t="shared" si="0"/>
        <v>5713311</v>
      </c>
      <c r="C52" s="20">
        <f>'[1]Plan1'!$C$16</f>
        <v>5263140</v>
      </c>
      <c r="D52" s="20">
        <f>'[1]Plan1'!$D$16</f>
        <v>226087</v>
      </c>
      <c r="E52" s="20">
        <f>'[1]Plan1'!$E$16</f>
        <v>46831</v>
      </c>
      <c r="F52" s="20">
        <f>'[1]Plan1'!$F$16</f>
        <v>177253</v>
      </c>
      <c r="G52" s="20">
        <v>5717013</v>
      </c>
      <c r="H52" s="20">
        <v>5174200</v>
      </c>
      <c r="I52" s="20">
        <v>339817</v>
      </c>
      <c r="J52" s="20">
        <v>7698</v>
      </c>
      <c r="K52" s="20">
        <v>195298</v>
      </c>
      <c r="L52" s="17"/>
      <c r="M52" s="20"/>
      <c r="N52" s="20"/>
      <c r="O52" s="20"/>
      <c r="P52" s="20"/>
      <c r="Q52" s="20"/>
      <c r="R52" s="20"/>
      <c r="S52" s="44"/>
    </row>
    <row r="53" spans="1:19" ht="12" customHeight="1">
      <c r="A53" s="31" t="s">
        <v>46</v>
      </c>
      <c r="B53" s="20">
        <f t="shared" si="0"/>
        <v>3616543</v>
      </c>
      <c r="C53" s="20">
        <f>'[1]Plan1'!$C$17+'[1]Plan1'!$C$45</f>
        <v>3185670</v>
      </c>
      <c r="D53" s="20">
        <f>'[1]Plan1'!$D$17+'[1]Plan1'!$D$45</f>
        <v>314194</v>
      </c>
      <c r="E53" s="20">
        <f>'[1]Plan1'!$E$17+'[1]Plan1'!$E$45</f>
        <v>45431</v>
      </c>
      <c r="F53" s="20">
        <f>'[1]Plan1'!$F$17+'[1]Plan1'!$F$45</f>
        <v>71248</v>
      </c>
      <c r="G53" s="20">
        <v>4445062</v>
      </c>
      <c r="H53" s="20">
        <v>3317137</v>
      </c>
      <c r="I53" s="20">
        <v>260104</v>
      </c>
      <c r="J53" s="20">
        <v>28215</v>
      </c>
      <c r="K53" s="20">
        <v>839606</v>
      </c>
      <c r="L53" s="17"/>
      <c r="M53" s="20"/>
      <c r="N53" s="20"/>
      <c r="O53" s="20"/>
      <c r="P53" s="20"/>
      <c r="Q53" s="20"/>
      <c r="R53" s="20"/>
      <c r="S53" s="44"/>
    </row>
    <row r="54" spans="1:19" ht="12" customHeight="1">
      <c r="A54" s="31" t="s">
        <v>47</v>
      </c>
      <c r="B54" s="20">
        <f t="shared" si="0"/>
        <v>5495298</v>
      </c>
      <c r="C54" s="20">
        <f>'[1]Plan1'!$C$18</f>
        <v>5135408</v>
      </c>
      <c r="D54" s="20">
        <f>'[1]Plan1'!$D$18</f>
        <v>273808</v>
      </c>
      <c r="E54" s="20">
        <f>'[1]Plan1'!$E$18</f>
        <v>6817</v>
      </c>
      <c r="F54" s="20">
        <f>'[1]Plan1'!$F$18</f>
        <v>79265</v>
      </c>
      <c r="G54" s="20">
        <v>5647103</v>
      </c>
      <c r="H54" s="20">
        <v>5041256</v>
      </c>
      <c r="I54" s="20">
        <v>337959</v>
      </c>
      <c r="J54" s="20">
        <v>2344</v>
      </c>
      <c r="K54" s="20">
        <v>265544</v>
      </c>
      <c r="L54" s="17"/>
      <c r="M54" s="20"/>
      <c r="N54" s="20"/>
      <c r="O54" s="20"/>
      <c r="P54" s="20"/>
      <c r="Q54" s="20"/>
      <c r="R54" s="20"/>
      <c r="S54" s="44"/>
    </row>
    <row r="55" spans="1:19" ht="12" customHeight="1">
      <c r="A55" s="31" t="s">
        <v>48</v>
      </c>
      <c r="B55" s="20">
        <f t="shared" si="0"/>
        <v>5710005</v>
      </c>
      <c r="C55" s="20">
        <f>'[1]Plan1'!$C$19</f>
        <v>4724996</v>
      </c>
      <c r="D55" s="20">
        <f>'[1]Plan1'!$D$19</f>
        <v>526163</v>
      </c>
      <c r="E55" s="20">
        <f>'[1]Plan1'!$E$19</f>
        <v>24998</v>
      </c>
      <c r="F55" s="20">
        <f>'[1]Plan1'!$F$19</f>
        <v>433848</v>
      </c>
      <c r="G55" s="20">
        <v>5593049</v>
      </c>
      <c r="H55" s="20">
        <v>4596156</v>
      </c>
      <c r="I55" s="20">
        <v>776952</v>
      </c>
      <c r="J55" s="20">
        <v>5593</v>
      </c>
      <c r="K55" s="20">
        <v>214348</v>
      </c>
      <c r="L55" s="17"/>
      <c r="M55" s="20"/>
      <c r="N55" s="20"/>
      <c r="O55" s="20"/>
      <c r="P55" s="20"/>
      <c r="Q55" s="20"/>
      <c r="R55" s="20"/>
      <c r="S55" s="44"/>
    </row>
    <row r="56" spans="1:19" ht="12" customHeight="1">
      <c r="A56" s="31" t="s">
        <v>64</v>
      </c>
      <c r="B56" s="20">
        <f t="shared" si="0"/>
        <v>2337226</v>
      </c>
      <c r="C56" s="20">
        <f>'[1]Plan1'!$C$20</f>
        <v>2126495</v>
      </c>
      <c r="D56" s="20">
        <f>'[1]Plan1'!$D$20</f>
        <v>129276</v>
      </c>
      <c r="E56" s="20">
        <f>'[1]Plan1'!$E$20</f>
        <v>8919</v>
      </c>
      <c r="F56" s="20">
        <f>'[1]Plan1'!$F$20</f>
        <v>72536</v>
      </c>
      <c r="G56" s="20">
        <v>2316495</v>
      </c>
      <c r="H56" s="20">
        <v>2099659</v>
      </c>
      <c r="I56" s="20">
        <v>138004</v>
      </c>
      <c r="J56" s="20">
        <v>2532</v>
      </c>
      <c r="K56" s="20">
        <v>76300</v>
      </c>
      <c r="L56" s="17"/>
      <c r="M56" s="20"/>
      <c r="N56" s="20"/>
      <c r="O56" s="20"/>
      <c r="P56" s="20"/>
      <c r="Q56" s="20"/>
      <c r="R56" s="20"/>
      <c r="S56" s="44"/>
    </row>
    <row r="57" spans="1:19" ht="12" customHeight="1">
      <c r="A57" s="31" t="s">
        <v>51</v>
      </c>
      <c r="B57" s="20">
        <f t="shared" si="0"/>
        <v>4069499</v>
      </c>
      <c r="C57" s="20">
        <f>'[1]Plan1'!$C$21+'[1]Plan1'!$C$42+'[1]Plan1'!$C$43</f>
        <v>3745546</v>
      </c>
      <c r="D57" s="20">
        <f>'[1]Plan1'!$D$21+'[1]Plan1'!$D$42+'[1]Plan1'!$D$43</f>
        <v>268505</v>
      </c>
      <c r="E57" s="20">
        <f>'[1]Plan1'!$E$21+'[1]Plan1'!$E$42+'[1]Plan1'!$E$43</f>
        <v>13769</v>
      </c>
      <c r="F57" s="20">
        <f>'[1]Plan1'!$F$21+'[1]Plan1'!$F$42+'[1]Plan1'!$F$43</f>
        <v>41679</v>
      </c>
      <c r="G57" s="20">
        <v>3911130</v>
      </c>
      <c r="H57" s="20">
        <v>3597542</v>
      </c>
      <c r="I57" s="20">
        <v>269107</v>
      </c>
      <c r="J57" s="20">
        <v>1963</v>
      </c>
      <c r="K57" s="20">
        <v>42518</v>
      </c>
      <c r="L57" s="17"/>
      <c r="M57" s="20"/>
      <c r="N57" s="20"/>
      <c r="O57" s="20"/>
      <c r="P57" s="20"/>
      <c r="Q57" s="20"/>
      <c r="R57" s="20"/>
      <c r="S57" s="44"/>
    </row>
    <row r="58" spans="1:19" ht="12" customHeight="1">
      <c r="A58" s="31" t="s">
        <v>52</v>
      </c>
      <c r="B58" s="20">
        <f t="shared" si="0"/>
        <v>1098679</v>
      </c>
      <c r="C58" s="20">
        <f>'[1]Plan1'!$C$22</f>
        <v>884282</v>
      </c>
      <c r="D58" s="20">
        <f>'[1]Plan1'!$D$22</f>
        <v>73497</v>
      </c>
      <c r="E58" s="20">
        <f>'[1]Plan1'!$E$22</f>
        <v>1759</v>
      </c>
      <c r="F58" s="20">
        <f>'[1]Plan1'!$F$22</f>
        <v>139141</v>
      </c>
      <c r="G58" s="20">
        <v>991768</v>
      </c>
      <c r="H58" s="20">
        <v>869963</v>
      </c>
      <c r="I58" s="20">
        <v>88992</v>
      </c>
      <c r="J58" s="56" t="s">
        <v>178</v>
      </c>
      <c r="K58" s="20">
        <v>32813</v>
      </c>
      <c r="L58" s="17"/>
      <c r="M58" s="20"/>
      <c r="N58" s="20"/>
      <c r="O58" s="20"/>
      <c r="P58" s="20"/>
      <c r="Q58" s="20"/>
      <c r="R58" s="20"/>
      <c r="S58" s="44"/>
    </row>
    <row r="59" spans="1:19" ht="12" customHeight="1">
      <c r="A59" s="31" t="s">
        <v>65</v>
      </c>
      <c r="B59" s="20">
        <f t="shared" si="0"/>
        <v>10986465</v>
      </c>
      <c r="C59" s="20">
        <f>'[1]Plan1'!$C$23</f>
        <v>9660551</v>
      </c>
      <c r="D59" s="20">
        <f>'[1]Plan1'!$D$23</f>
        <v>917233</v>
      </c>
      <c r="E59" s="20">
        <f>'[1]Plan1'!$E$23</f>
        <v>284136</v>
      </c>
      <c r="F59" s="20">
        <f>'[1]Plan1'!$F$23</f>
        <v>124545</v>
      </c>
      <c r="G59" s="20">
        <v>9441066</v>
      </c>
      <c r="H59" s="20">
        <v>8049642</v>
      </c>
      <c r="I59" s="20">
        <v>957664</v>
      </c>
      <c r="J59" s="20">
        <v>184605</v>
      </c>
      <c r="K59" s="20">
        <v>249155</v>
      </c>
      <c r="L59" s="17"/>
      <c r="M59" s="20"/>
      <c r="N59" s="20"/>
      <c r="O59" s="20"/>
      <c r="P59" s="20"/>
      <c r="Q59" s="56"/>
      <c r="R59" s="20"/>
      <c r="S59" s="44"/>
    </row>
    <row r="60" spans="1:19" ht="12" customHeight="1">
      <c r="A60" s="31" t="s">
        <v>69</v>
      </c>
      <c r="B60" s="20">
        <f t="shared" si="0"/>
        <v>1825784</v>
      </c>
      <c r="C60" s="20">
        <f>'[1]Plan1'!$C$24</f>
        <v>1743850</v>
      </c>
      <c r="D60" s="20">
        <f>'[1]Plan1'!$D$24</f>
        <v>51104</v>
      </c>
      <c r="E60" s="20">
        <f>'[1]Plan1'!$E$24</f>
        <v>2712</v>
      </c>
      <c r="F60" s="20">
        <f>'[1]Plan1'!$F$24</f>
        <v>28118</v>
      </c>
      <c r="G60" s="20">
        <v>1870138</v>
      </c>
      <c r="H60" s="20">
        <v>1756082</v>
      </c>
      <c r="I60" s="20">
        <v>81494</v>
      </c>
      <c r="J60" s="56" t="s">
        <v>178</v>
      </c>
      <c r="K60" s="20">
        <v>32562</v>
      </c>
      <c r="L60" s="17"/>
      <c r="M60" s="20"/>
      <c r="N60" s="20"/>
      <c r="O60" s="20"/>
      <c r="P60" s="20"/>
      <c r="Q60" s="20"/>
      <c r="R60" s="20"/>
      <c r="S60" s="44"/>
    </row>
    <row r="61" spans="1:19" ht="12" customHeight="1">
      <c r="A61" s="31" t="s">
        <v>66</v>
      </c>
      <c r="B61" s="20">
        <f t="shared" si="0"/>
        <v>6259039</v>
      </c>
      <c r="C61" s="20">
        <f>'[1]Plan1'!$C$25+'[1]Plan1'!$C$40</f>
        <v>5715874</v>
      </c>
      <c r="D61" s="20">
        <f>'[1]Plan1'!$D$25+'[1]Plan1'!$D$40</f>
        <v>510323</v>
      </c>
      <c r="E61" s="20">
        <f>'[1]Plan1'!$E$25+'[1]Plan1'!$E$40</f>
        <v>9391</v>
      </c>
      <c r="F61" s="20">
        <f>'[1]Plan1'!$F$25+'[1]Plan1'!$F$40</f>
        <v>23451</v>
      </c>
      <c r="G61" s="20">
        <v>5436405</v>
      </c>
      <c r="H61" s="20">
        <v>4827403</v>
      </c>
      <c r="I61" s="20">
        <v>589874</v>
      </c>
      <c r="J61" s="56">
        <v>976</v>
      </c>
      <c r="K61" s="20">
        <v>18152</v>
      </c>
      <c r="L61" s="17"/>
      <c r="M61" s="20"/>
      <c r="N61" s="20"/>
      <c r="O61" s="20"/>
      <c r="P61" s="20"/>
      <c r="Q61" s="56"/>
      <c r="R61" s="20"/>
      <c r="S61" s="44"/>
    </row>
    <row r="62" spans="1:19" ht="12" customHeight="1">
      <c r="A62" s="31" t="s">
        <v>67</v>
      </c>
      <c r="B62" s="20">
        <f t="shared" si="0"/>
        <v>374443</v>
      </c>
      <c r="C62" s="20">
        <f>'[1]Plan1'!$C$26</f>
        <v>354394</v>
      </c>
      <c r="D62" s="20">
        <f>'[1]Plan1'!$D$26</f>
        <v>11131</v>
      </c>
      <c r="E62" s="20" t="s">
        <v>178</v>
      </c>
      <c r="F62" s="20">
        <f>'[1]Plan1'!$F$26</f>
        <v>8918</v>
      </c>
      <c r="G62" s="20">
        <v>385132</v>
      </c>
      <c r="H62" s="20">
        <v>355247</v>
      </c>
      <c r="I62" s="20">
        <v>18993</v>
      </c>
      <c r="J62" s="56" t="s">
        <v>178</v>
      </c>
      <c r="K62" s="20">
        <v>10892</v>
      </c>
      <c r="L62" s="17"/>
      <c r="M62" s="20"/>
      <c r="N62" s="20"/>
      <c r="O62" s="20"/>
      <c r="P62" s="20"/>
      <c r="Q62" s="56"/>
      <c r="R62" s="20"/>
      <c r="S62" s="44"/>
    </row>
    <row r="63" spans="1:19" ht="12" customHeight="1">
      <c r="A63" s="31" t="s">
        <v>68</v>
      </c>
      <c r="B63" s="20">
        <f t="shared" si="0"/>
        <v>2158246</v>
      </c>
      <c r="C63" s="20">
        <f>'[1]Plan1'!$C$27</f>
        <v>2104850</v>
      </c>
      <c r="D63" s="20">
        <f>'[1]Plan1'!$D$27</f>
        <v>47081</v>
      </c>
      <c r="E63" s="20">
        <f>'[1]Plan1'!$E$27</f>
        <v>894</v>
      </c>
      <c r="F63" s="20">
        <f>'[1]Plan1'!$F$27</f>
        <v>5421</v>
      </c>
      <c r="G63" s="20">
        <v>2142101</v>
      </c>
      <c r="H63" s="20">
        <v>2094073</v>
      </c>
      <c r="I63" s="20">
        <v>41736</v>
      </c>
      <c r="J63" s="56">
        <v>22</v>
      </c>
      <c r="K63" s="20">
        <v>6270</v>
      </c>
      <c r="L63" s="17"/>
      <c r="M63" s="20"/>
      <c r="N63" s="20"/>
      <c r="O63" s="20"/>
      <c r="P63" s="20"/>
      <c r="Q63" s="56"/>
      <c r="R63" s="20"/>
      <c r="S63" s="44"/>
    </row>
    <row r="64" spans="1:19" ht="12" customHeight="1">
      <c r="A64" s="18" t="s">
        <v>168</v>
      </c>
      <c r="B64" s="20">
        <f t="shared" si="0"/>
        <v>1323318</v>
      </c>
      <c r="C64" s="20">
        <f>'[1]Plan1'!$C$28+'[2]Agua'!$C$36</f>
        <v>1033109</v>
      </c>
      <c r="D64" s="20">
        <f>'[1]Plan1'!$D$28+'[2]Agua'!$D$36</f>
        <v>271128</v>
      </c>
      <c r="E64" s="20">
        <f>'[1]Plan1'!$E$28+'[2]Agua'!$E$36</f>
        <v>656</v>
      </c>
      <c r="F64" s="20">
        <f>'[1]Plan1'!$F$28+'[2]Agua'!$F$36</f>
        <v>18425</v>
      </c>
      <c r="G64" s="20">
        <v>1399386</v>
      </c>
      <c r="H64" s="20">
        <v>1085351</v>
      </c>
      <c r="I64" s="20">
        <v>291027</v>
      </c>
      <c r="J64" s="56" t="s">
        <v>178</v>
      </c>
      <c r="K64" s="20">
        <v>23008</v>
      </c>
      <c r="L64" s="17"/>
      <c r="M64" s="20"/>
      <c r="N64" s="20"/>
      <c r="O64" s="20"/>
      <c r="P64" s="20"/>
      <c r="Q64" s="56"/>
      <c r="R64" s="20"/>
      <c r="S64" s="44"/>
    </row>
    <row r="65" spans="1:19" ht="12" customHeight="1">
      <c r="A65" s="31" t="s">
        <v>71</v>
      </c>
      <c r="B65" s="20">
        <f t="shared" si="0"/>
        <v>4354215</v>
      </c>
      <c r="C65" s="20">
        <f>'[1]Plan1'!$C$29+'[1]Plan1'!$C$34</f>
        <v>4188827</v>
      </c>
      <c r="D65" s="20">
        <f>'[1]Plan1'!$D$29+'[1]Plan1'!$D$34</f>
        <v>122533</v>
      </c>
      <c r="E65" s="20">
        <f>'[1]Plan1'!$E$29+'[1]Plan1'!$E$34</f>
        <v>796</v>
      </c>
      <c r="F65" s="20">
        <f>'[1]Plan1'!$F$29+'[1]Plan1'!$F$34</f>
        <v>42059</v>
      </c>
      <c r="G65" s="20">
        <v>4475532</v>
      </c>
      <c r="H65" s="20">
        <v>4291457</v>
      </c>
      <c r="I65" s="20">
        <v>151161</v>
      </c>
      <c r="J65" s="56">
        <v>763</v>
      </c>
      <c r="K65" s="20">
        <v>32151</v>
      </c>
      <c r="L65" s="17"/>
      <c r="M65" s="20"/>
      <c r="N65" s="20"/>
      <c r="O65" s="20"/>
      <c r="P65" s="20"/>
      <c r="Q65" s="56"/>
      <c r="R65" s="20"/>
      <c r="S65" s="44"/>
    </row>
    <row r="66" spans="1:19" ht="12" customHeight="1">
      <c r="A66" s="31" t="s">
        <v>72</v>
      </c>
      <c r="B66" s="20">
        <f t="shared" si="0"/>
        <v>1556397</v>
      </c>
      <c r="C66" s="20">
        <f>'[1]Plan1'!$C$30</f>
        <v>1497474</v>
      </c>
      <c r="D66" s="20">
        <f>'[1]Plan1'!$D$30</f>
        <v>57757</v>
      </c>
      <c r="E66" s="20">
        <f>'[1]Plan1'!$E$30</f>
        <v>100</v>
      </c>
      <c r="F66" s="20">
        <f>'[1]Plan1'!$F$30</f>
        <v>1066</v>
      </c>
      <c r="G66" s="20">
        <v>1578454</v>
      </c>
      <c r="H66" s="20">
        <v>1518577</v>
      </c>
      <c r="I66" s="20">
        <v>58381</v>
      </c>
      <c r="J66" s="20">
        <v>1348</v>
      </c>
      <c r="K66" s="56">
        <v>148</v>
      </c>
      <c r="L66" s="17"/>
      <c r="M66" s="20"/>
      <c r="N66" s="20"/>
      <c r="O66" s="20"/>
      <c r="P66" s="20"/>
      <c r="Q66" s="56"/>
      <c r="R66" s="20"/>
      <c r="S66" s="44"/>
    </row>
    <row r="67" spans="1:19" ht="12" customHeight="1">
      <c r="A67" s="31" t="s">
        <v>73</v>
      </c>
      <c r="B67" s="20">
        <f t="shared" si="0"/>
        <v>2022815</v>
      </c>
      <c r="C67" s="20">
        <f>'[1]Plan1'!$C$31</f>
        <v>1968176</v>
      </c>
      <c r="D67" s="20">
        <f>'[1]Plan1'!$D$31</f>
        <v>41972</v>
      </c>
      <c r="E67" s="20">
        <f>'[1]Plan1'!$E$31</f>
        <v>1049</v>
      </c>
      <c r="F67" s="20">
        <f>'[1]Plan1'!$F$31</f>
        <v>11618</v>
      </c>
      <c r="G67" s="20">
        <v>2167708</v>
      </c>
      <c r="H67" s="20">
        <v>2065846</v>
      </c>
      <c r="I67" s="20">
        <v>89707</v>
      </c>
      <c r="J67" s="56">
        <v>612</v>
      </c>
      <c r="K67" s="20">
        <v>11543</v>
      </c>
      <c r="L67" s="17"/>
      <c r="M67" s="20"/>
      <c r="N67" s="20"/>
      <c r="O67" s="20"/>
      <c r="P67" s="20"/>
      <c r="Q67" s="20"/>
      <c r="R67" s="56"/>
      <c r="S67" s="44"/>
    </row>
    <row r="68" spans="1:19" ht="12" customHeight="1">
      <c r="A68" s="18" t="s">
        <v>169</v>
      </c>
      <c r="B68" s="20">
        <f t="shared" si="0"/>
        <v>1646654</v>
      </c>
      <c r="C68" s="20">
        <f>'[1]Plan1'!$C$32</f>
        <v>37551</v>
      </c>
      <c r="D68" s="20">
        <f>'[1]Plan1'!$D$32</f>
        <v>1203323</v>
      </c>
      <c r="E68" s="20">
        <f>'[1]Plan1'!$E$32</f>
        <v>125035</v>
      </c>
      <c r="F68" s="20">
        <f>'[1]Plan1'!$F$32</f>
        <v>280745</v>
      </c>
      <c r="G68" s="20">
        <v>1768003</v>
      </c>
      <c r="H68" s="20">
        <v>172019</v>
      </c>
      <c r="I68" s="20">
        <v>1231653</v>
      </c>
      <c r="J68" s="20">
        <v>86433</v>
      </c>
      <c r="K68" s="20">
        <v>277898</v>
      </c>
      <c r="L68" s="17"/>
      <c r="M68" s="20"/>
      <c r="N68" s="20"/>
      <c r="O68" s="20"/>
      <c r="P68" s="20"/>
      <c r="Q68" s="56"/>
      <c r="R68" s="20"/>
      <c r="S68" s="44"/>
    </row>
    <row r="69" spans="1:19" ht="12" customHeight="1">
      <c r="A69" s="31" t="s">
        <v>194</v>
      </c>
      <c r="B69" s="20">
        <f t="shared" si="0"/>
        <v>3784415</v>
      </c>
      <c r="C69" s="20">
        <f>'[1]Plan1'!$C$33</f>
        <v>3623279</v>
      </c>
      <c r="D69" s="20">
        <f>'[1]Plan1'!$D$33</f>
        <v>146883</v>
      </c>
      <c r="E69" s="20">
        <f>'[1]Plan1'!$E$33</f>
        <v>5970</v>
      </c>
      <c r="F69" s="20">
        <f>'[1]Plan1'!$F$33</f>
        <v>8283</v>
      </c>
      <c r="G69" s="20">
        <v>4033605</v>
      </c>
      <c r="H69" s="20">
        <v>3810353</v>
      </c>
      <c r="I69" s="20">
        <v>210207</v>
      </c>
      <c r="J69" s="20">
        <v>1927</v>
      </c>
      <c r="K69" s="20">
        <v>11118</v>
      </c>
      <c r="L69" s="17"/>
      <c r="M69" s="20"/>
      <c r="N69" s="20"/>
      <c r="O69" s="20"/>
      <c r="P69" s="20"/>
      <c r="Q69" s="20"/>
      <c r="R69" s="20"/>
      <c r="S69" s="44"/>
    </row>
    <row r="70" spans="1:19" ht="12" customHeight="1">
      <c r="A70" s="18" t="s">
        <v>244</v>
      </c>
      <c r="B70" s="85" t="s">
        <v>22</v>
      </c>
      <c r="C70" s="85" t="s">
        <v>22</v>
      </c>
      <c r="D70" s="85" t="s">
        <v>22</v>
      </c>
      <c r="E70" s="85" t="s">
        <v>22</v>
      </c>
      <c r="F70" s="85" t="s">
        <v>22</v>
      </c>
      <c r="G70" s="20">
        <v>224821</v>
      </c>
      <c r="H70" s="20">
        <v>215666</v>
      </c>
      <c r="I70" s="20">
        <v>7846</v>
      </c>
      <c r="J70" s="56" t="s">
        <v>178</v>
      </c>
      <c r="K70" s="20">
        <v>1309</v>
      </c>
      <c r="L70" s="17"/>
      <c r="M70" s="20"/>
      <c r="N70" s="20"/>
      <c r="O70" s="20"/>
      <c r="P70" s="20"/>
      <c r="Q70" s="20"/>
      <c r="R70" s="20"/>
      <c r="S70" s="44"/>
    </row>
    <row r="71" spans="1:19" ht="12" customHeight="1">
      <c r="A71" s="136" t="s">
        <v>31</v>
      </c>
      <c r="B71" s="135" t="s">
        <v>221</v>
      </c>
      <c r="C71" s="135"/>
      <c r="D71" s="135"/>
      <c r="E71" s="135"/>
      <c r="F71" s="135"/>
      <c r="G71" s="8"/>
      <c r="H71" s="8"/>
      <c r="I71" s="8"/>
      <c r="J71" s="8"/>
      <c r="K71" s="8"/>
      <c r="M71" s="44"/>
      <c r="N71" s="44"/>
      <c r="O71" s="20"/>
      <c r="P71" s="20"/>
      <c r="Q71" s="56"/>
      <c r="R71" s="20"/>
      <c r="S71" s="44"/>
    </row>
    <row r="72" spans="1:19" ht="12" customHeight="1">
      <c r="A72" s="136"/>
      <c r="B72" s="54" t="s">
        <v>1</v>
      </c>
      <c r="C72" s="54" t="s">
        <v>57</v>
      </c>
      <c r="D72" s="54" t="s">
        <v>58</v>
      </c>
      <c r="E72" s="54" t="s">
        <v>77</v>
      </c>
      <c r="F72" s="54" t="s">
        <v>78</v>
      </c>
      <c r="O72" s="44"/>
      <c r="P72" s="44"/>
      <c r="Q72" s="44"/>
      <c r="R72" s="44"/>
      <c r="S72" s="44"/>
    </row>
    <row r="73" spans="1:14" ht="12" customHeight="1">
      <c r="A73" s="136"/>
      <c r="B73" s="135">
        <v>2013</v>
      </c>
      <c r="C73" s="135"/>
      <c r="D73" s="135"/>
      <c r="E73" s="135"/>
      <c r="F73" s="135"/>
      <c r="G73" s="64"/>
      <c r="H73" s="64"/>
      <c r="I73" s="64"/>
      <c r="J73" s="64"/>
      <c r="K73" s="64"/>
      <c r="L73" s="64"/>
      <c r="M73" s="64"/>
      <c r="N73" s="64"/>
    </row>
    <row r="74" spans="1:17" ht="12" customHeight="1">
      <c r="A74" s="51" t="s">
        <v>75</v>
      </c>
      <c r="B74" s="52">
        <v>184109247</v>
      </c>
      <c r="C74" s="52">
        <v>151513043</v>
      </c>
      <c r="D74" s="52">
        <v>19352301</v>
      </c>
      <c r="E74" s="52">
        <v>1136333</v>
      </c>
      <c r="F74" s="52">
        <v>12107570</v>
      </c>
      <c r="J74" s="48"/>
      <c r="M74" s="44"/>
      <c r="N74" s="44"/>
      <c r="O74" s="44"/>
      <c r="P74" s="44"/>
      <c r="Q74" s="44"/>
    </row>
    <row r="75" spans="1:17" ht="12" customHeight="1">
      <c r="A75" s="18" t="s">
        <v>79</v>
      </c>
      <c r="B75" s="20">
        <v>32542632</v>
      </c>
      <c r="C75" s="20">
        <v>18447399</v>
      </c>
      <c r="D75" s="20">
        <v>7199243</v>
      </c>
      <c r="E75" s="20">
        <v>213414</v>
      </c>
      <c r="F75" s="20">
        <v>6682576</v>
      </c>
      <c r="J75" s="48"/>
      <c r="M75" s="44"/>
      <c r="N75" s="44"/>
      <c r="O75" s="44"/>
      <c r="P75" s="44"/>
      <c r="Q75" s="44"/>
    </row>
    <row r="76" spans="1:17" ht="12" customHeight="1">
      <c r="A76" s="31" t="s">
        <v>60</v>
      </c>
      <c r="B76" s="20">
        <v>7706446</v>
      </c>
      <c r="C76" s="20">
        <v>6618125</v>
      </c>
      <c r="D76" s="20">
        <v>547617</v>
      </c>
      <c r="E76" s="20">
        <v>67344</v>
      </c>
      <c r="F76" s="20">
        <v>473360</v>
      </c>
      <c r="G76" s="63"/>
      <c r="H76" s="63"/>
      <c r="M76" s="44"/>
      <c r="N76" s="44"/>
      <c r="O76" s="44"/>
      <c r="P76" s="44"/>
      <c r="Q76" s="44"/>
    </row>
    <row r="77" spans="1:17" ht="12" customHeight="1">
      <c r="A77" s="31" t="s">
        <v>61</v>
      </c>
      <c r="B77" s="20">
        <v>14680917</v>
      </c>
      <c r="C77" s="20">
        <v>11950914</v>
      </c>
      <c r="D77" s="20">
        <v>1789259</v>
      </c>
      <c r="E77" s="20">
        <v>369707</v>
      </c>
      <c r="F77" s="20">
        <v>571037</v>
      </c>
      <c r="M77" s="44"/>
      <c r="N77" s="44"/>
      <c r="O77" s="44"/>
      <c r="P77" s="44"/>
      <c r="Q77" s="44"/>
    </row>
    <row r="78" spans="1:17" ht="12" customHeight="1">
      <c r="A78" s="31" t="s">
        <v>35</v>
      </c>
      <c r="B78" s="20">
        <v>2596599</v>
      </c>
      <c r="C78" s="20">
        <v>2322735</v>
      </c>
      <c r="D78" s="20">
        <v>119415</v>
      </c>
      <c r="E78" s="56">
        <v>188</v>
      </c>
      <c r="F78" s="20">
        <v>154261</v>
      </c>
      <c r="G78" s="54"/>
      <c r="H78" s="54"/>
      <c r="M78" s="44"/>
      <c r="N78" s="44"/>
      <c r="O78" s="44"/>
      <c r="P78" s="44"/>
      <c r="Q78" s="44"/>
    </row>
    <row r="79" spans="1:17" ht="12" customHeight="1">
      <c r="A79" s="31" t="s">
        <v>36</v>
      </c>
      <c r="B79" s="20">
        <v>3515823</v>
      </c>
      <c r="C79" s="20">
        <v>2893846</v>
      </c>
      <c r="D79" s="20">
        <v>396440</v>
      </c>
      <c r="E79" s="20">
        <v>1484</v>
      </c>
      <c r="F79" s="20">
        <v>224053</v>
      </c>
      <c r="G79" s="8"/>
      <c r="H79" s="8"/>
      <c r="M79" s="44"/>
      <c r="N79" s="44"/>
      <c r="O79" s="44"/>
      <c r="P79" s="44"/>
      <c r="Q79" s="44"/>
    </row>
    <row r="80" spans="1:17" ht="12" customHeight="1">
      <c r="A80" s="31" t="s">
        <v>37</v>
      </c>
      <c r="B80" s="20">
        <v>8732482</v>
      </c>
      <c r="C80" s="20">
        <v>7960514</v>
      </c>
      <c r="D80" s="20">
        <v>396467</v>
      </c>
      <c r="E80" s="20">
        <v>5213</v>
      </c>
      <c r="F80" s="20">
        <v>370288</v>
      </c>
      <c r="G80" s="52"/>
      <c r="H80" s="52"/>
      <c r="M80" s="44"/>
      <c r="N80" s="44"/>
      <c r="O80" s="44"/>
      <c r="P80" s="44"/>
      <c r="Q80" s="44"/>
    </row>
    <row r="81" spans="1:17" ht="12" customHeight="1">
      <c r="A81" s="31" t="s">
        <v>38</v>
      </c>
      <c r="B81" s="20">
        <v>2295779</v>
      </c>
      <c r="C81" s="20">
        <v>1932083</v>
      </c>
      <c r="D81" s="20">
        <v>182868</v>
      </c>
      <c r="E81" s="56">
        <v>787</v>
      </c>
      <c r="F81" s="20">
        <v>180041</v>
      </c>
      <c r="G81" s="20"/>
      <c r="H81" s="20"/>
      <c r="M81" s="44"/>
      <c r="N81" s="44"/>
      <c r="O81" s="44"/>
      <c r="Q81" s="44"/>
    </row>
    <row r="82" spans="1:17" ht="12" customHeight="1">
      <c r="A82" s="18" t="s">
        <v>85</v>
      </c>
      <c r="B82" s="20">
        <v>3313647</v>
      </c>
      <c r="C82" s="20">
        <v>2846987</v>
      </c>
      <c r="D82" s="20">
        <v>385271</v>
      </c>
      <c r="E82" s="56">
        <v>794</v>
      </c>
      <c r="F82" s="20">
        <v>80595</v>
      </c>
      <c r="G82" s="20"/>
      <c r="H82" s="20"/>
      <c r="M82" s="44"/>
      <c r="N82" s="44"/>
      <c r="O82" s="44"/>
      <c r="P82" s="44"/>
      <c r="Q82" s="44"/>
    </row>
    <row r="83" spans="1:17" ht="12" customHeight="1">
      <c r="A83" s="31" t="s">
        <v>40</v>
      </c>
      <c r="B83" s="20">
        <v>21903330</v>
      </c>
      <c r="C83" s="20">
        <v>20070612</v>
      </c>
      <c r="D83" s="20">
        <v>1220623</v>
      </c>
      <c r="E83" s="20">
        <v>55970</v>
      </c>
      <c r="F83" s="56">
        <v>556125</v>
      </c>
      <c r="G83" s="20"/>
      <c r="H83" s="20"/>
      <c r="M83" s="44"/>
      <c r="N83" s="44"/>
      <c r="O83" s="44"/>
      <c r="P83" s="44"/>
      <c r="Q83" s="44"/>
    </row>
    <row r="84" spans="1:17" ht="12" customHeight="1">
      <c r="A84" s="31" t="s">
        <v>63</v>
      </c>
      <c r="B84" s="20">
        <v>8326433</v>
      </c>
      <c r="C84" s="20">
        <v>7547658</v>
      </c>
      <c r="D84" s="20">
        <v>618087</v>
      </c>
      <c r="E84" s="20">
        <v>36946</v>
      </c>
      <c r="F84" s="20">
        <v>123742</v>
      </c>
      <c r="G84" s="20"/>
      <c r="H84" s="20"/>
      <c r="M84" s="44"/>
      <c r="N84" s="44"/>
      <c r="O84" s="44"/>
      <c r="P84" s="44"/>
      <c r="Q84" s="44"/>
    </row>
    <row r="85" spans="1:17" ht="12" customHeight="1">
      <c r="A85" s="31" t="s">
        <v>43</v>
      </c>
      <c r="B85" s="20">
        <v>2025088</v>
      </c>
      <c r="C85" s="20">
        <v>1874846</v>
      </c>
      <c r="D85" s="20">
        <v>111296</v>
      </c>
      <c r="E85" s="56">
        <v>50</v>
      </c>
      <c r="F85" s="20">
        <v>38896</v>
      </c>
      <c r="G85" s="20"/>
      <c r="H85" s="20"/>
      <c r="M85" s="44"/>
      <c r="N85" s="44"/>
      <c r="O85" s="44"/>
      <c r="Q85" s="44"/>
    </row>
    <row r="86" spans="1:17" ht="12" customHeight="1">
      <c r="A86" s="31" t="s">
        <v>44</v>
      </c>
      <c r="B86" s="20">
        <v>11267395</v>
      </c>
      <c r="C86" s="20">
        <v>10458217</v>
      </c>
      <c r="D86" s="20">
        <v>511824</v>
      </c>
      <c r="E86" s="20">
        <v>54169</v>
      </c>
      <c r="F86" s="56">
        <v>243185</v>
      </c>
      <c r="G86" s="20"/>
      <c r="H86" s="20"/>
      <c r="M86" s="44"/>
      <c r="N86" s="44"/>
      <c r="O86" s="44"/>
      <c r="P86" s="44"/>
      <c r="Q86" s="44"/>
    </row>
    <row r="87" spans="1:17" ht="12" customHeight="1">
      <c r="A87" s="31" t="s">
        <v>45</v>
      </c>
      <c r="B87" s="20">
        <v>5784296</v>
      </c>
      <c r="C87" s="20">
        <v>5234494</v>
      </c>
      <c r="D87" s="20">
        <v>350354</v>
      </c>
      <c r="E87" s="20">
        <v>14404</v>
      </c>
      <c r="F87" s="56">
        <v>185044</v>
      </c>
      <c r="G87" s="20"/>
      <c r="H87" s="20"/>
      <c r="M87" s="44"/>
      <c r="N87" s="44"/>
      <c r="O87" s="44"/>
      <c r="P87" s="44"/>
      <c r="Q87" s="44"/>
    </row>
    <row r="88" spans="1:17" ht="12" customHeight="1">
      <c r="A88" s="31" t="s">
        <v>46</v>
      </c>
      <c r="B88" s="20">
        <v>5135477</v>
      </c>
      <c r="C88" s="20">
        <v>3842527</v>
      </c>
      <c r="D88" s="20">
        <v>176736</v>
      </c>
      <c r="E88" s="20">
        <v>20945</v>
      </c>
      <c r="F88" s="56">
        <v>1095269</v>
      </c>
      <c r="G88" s="20"/>
      <c r="H88" s="20"/>
      <c r="M88" s="44"/>
      <c r="N88" s="44"/>
      <c r="O88" s="44"/>
      <c r="P88" s="44"/>
      <c r="Q88" s="44"/>
    </row>
    <row r="89" spans="1:17" ht="12" customHeight="1">
      <c r="A89" s="31" t="s">
        <v>47</v>
      </c>
      <c r="B89" s="20">
        <v>5657010</v>
      </c>
      <c r="C89" s="20">
        <v>5135761</v>
      </c>
      <c r="D89" s="20">
        <v>315640</v>
      </c>
      <c r="E89" s="20">
        <v>1068</v>
      </c>
      <c r="F89" s="20">
        <v>204541</v>
      </c>
      <c r="G89" s="20"/>
      <c r="H89" s="20"/>
      <c r="M89" s="44"/>
      <c r="N89" s="44"/>
      <c r="O89" s="44"/>
      <c r="P89" s="44"/>
      <c r="Q89" s="44"/>
    </row>
    <row r="90" spans="1:17" ht="12" customHeight="1">
      <c r="A90" s="31" t="s">
        <v>48</v>
      </c>
      <c r="B90" s="20">
        <v>5399370</v>
      </c>
      <c r="C90" s="20">
        <v>4431217</v>
      </c>
      <c r="D90" s="20">
        <v>740162</v>
      </c>
      <c r="E90" s="20">
        <v>37156</v>
      </c>
      <c r="F90" s="20">
        <v>190835</v>
      </c>
      <c r="G90" s="20"/>
      <c r="H90" s="20"/>
      <c r="M90" s="44"/>
      <c r="N90" s="44"/>
      <c r="O90" s="44"/>
      <c r="P90" s="44"/>
      <c r="Q90" s="44"/>
    </row>
    <row r="91" spans="1:17" ht="12" customHeight="1">
      <c r="A91" s="31" t="s">
        <v>64</v>
      </c>
      <c r="B91" s="20">
        <v>2378254</v>
      </c>
      <c r="C91" s="20">
        <v>2148021</v>
      </c>
      <c r="D91" s="20">
        <v>137511</v>
      </c>
      <c r="E91" s="20">
        <v>2441</v>
      </c>
      <c r="F91" s="20">
        <v>90281</v>
      </c>
      <c r="G91" s="20"/>
      <c r="H91" s="20"/>
      <c r="M91" s="44"/>
      <c r="N91" s="44"/>
      <c r="O91" s="44"/>
      <c r="P91" s="44"/>
      <c r="Q91" s="44"/>
    </row>
    <row r="92" spans="1:17" ht="12" customHeight="1">
      <c r="A92" s="31" t="s">
        <v>51</v>
      </c>
      <c r="B92" s="20">
        <v>3827019</v>
      </c>
      <c r="C92" s="20">
        <v>3501775</v>
      </c>
      <c r="D92" s="20">
        <v>267415</v>
      </c>
      <c r="E92" s="56">
        <v>5322</v>
      </c>
      <c r="F92" s="20">
        <v>52507</v>
      </c>
      <c r="G92" s="20"/>
      <c r="H92" s="20"/>
      <c r="M92" s="44"/>
      <c r="N92" s="44"/>
      <c r="O92" s="44"/>
      <c r="P92" s="44"/>
      <c r="Q92" s="44"/>
    </row>
    <row r="93" spans="1:17" ht="12" customHeight="1">
      <c r="A93" s="31" t="s">
        <v>52</v>
      </c>
      <c r="B93" s="20">
        <v>987574</v>
      </c>
      <c r="C93" s="20">
        <v>874997</v>
      </c>
      <c r="D93" s="20">
        <v>80537</v>
      </c>
      <c r="E93" s="56" t="s">
        <v>178</v>
      </c>
      <c r="F93" s="20">
        <v>32040</v>
      </c>
      <c r="G93" s="20"/>
      <c r="H93" s="20"/>
      <c r="M93" s="44"/>
      <c r="N93" s="44"/>
      <c r="O93" s="44"/>
      <c r="Q93" s="44"/>
    </row>
    <row r="94" spans="1:17" ht="12" customHeight="1">
      <c r="A94" s="31" t="s">
        <v>65</v>
      </c>
      <c r="B94" s="20">
        <v>9943186</v>
      </c>
      <c r="C94" s="20">
        <v>8582198</v>
      </c>
      <c r="D94" s="20">
        <v>1062914</v>
      </c>
      <c r="E94" s="20">
        <v>157790</v>
      </c>
      <c r="F94" s="20">
        <v>140284</v>
      </c>
      <c r="G94" s="20"/>
      <c r="H94" s="20"/>
      <c r="M94" s="44"/>
      <c r="N94" s="44"/>
      <c r="O94" s="44"/>
      <c r="P94" s="44"/>
      <c r="Q94" s="44"/>
    </row>
    <row r="95" spans="1:17" ht="12" customHeight="1">
      <c r="A95" s="31" t="s">
        <v>69</v>
      </c>
      <c r="B95" s="20">
        <v>1926472</v>
      </c>
      <c r="C95" s="20">
        <v>1818284</v>
      </c>
      <c r="D95" s="20">
        <v>78060</v>
      </c>
      <c r="E95" s="56">
        <v>764</v>
      </c>
      <c r="F95" s="20">
        <v>29364</v>
      </c>
      <c r="G95" s="20"/>
      <c r="H95" s="20"/>
      <c r="M95" s="44"/>
      <c r="N95" s="44"/>
      <c r="O95" s="44"/>
      <c r="Q95" s="44"/>
    </row>
    <row r="96" spans="1:17" ht="12" customHeight="1">
      <c r="A96" s="31" t="s">
        <v>66</v>
      </c>
      <c r="B96" s="20">
        <v>5165745</v>
      </c>
      <c r="C96" s="20">
        <v>4604461</v>
      </c>
      <c r="D96" s="20">
        <v>540567</v>
      </c>
      <c r="E96" s="20">
        <v>1841</v>
      </c>
      <c r="F96" s="20">
        <v>18876</v>
      </c>
      <c r="G96" s="20"/>
      <c r="H96" s="20"/>
      <c r="M96" s="44"/>
      <c r="N96" s="44"/>
      <c r="O96" s="44"/>
      <c r="Q96" s="44"/>
    </row>
    <row r="97" spans="1:17" ht="12" customHeight="1">
      <c r="A97" s="31" t="s">
        <v>67</v>
      </c>
      <c r="B97" s="20">
        <v>400150</v>
      </c>
      <c r="C97" s="20">
        <v>373468</v>
      </c>
      <c r="D97" s="20">
        <v>17074</v>
      </c>
      <c r="E97" s="56" t="s">
        <v>178</v>
      </c>
      <c r="F97" s="20">
        <v>9608</v>
      </c>
      <c r="G97" s="20"/>
      <c r="H97" s="20"/>
      <c r="M97" s="44"/>
      <c r="N97" s="44"/>
      <c r="O97" s="44"/>
      <c r="Q97" s="44"/>
    </row>
    <row r="98" spans="1:17" ht="12" customHeight="1">
      <c r="A98" s="31" t="s">
        <v>68</v>
      </c>
      <c r="B98" s="20">
        <v>2109759</v>
      </c>
      <c r="C98" s="20">
        <v>2055581</v>
      </c>
      <c r="D98" s="20">
        <v>47222</v>
      </c>
      <c r="E98" s="56" t="s">
        <v>178</v>
      </c>
      <c r="F98" s="20">
        <v>6956</v>
      </c>
      <c r="G98" s="20"/>
      <c r="H98" s="20"/>
      <c r="M98" s="44"/>
      <c r="N98" s="44"/>
      <c r="O98" s="44"/>
      <c r="Q98" s="44"/>
    </row>
    <row r="99" spans="1:17" ht="12" customHeight="1">
      <c r="A99" s="18" t="s">
        <v>168</v>
      </c>
      <c r="B99" s="20">
        <v>1424203</v>
      </c>
      <c r="C99" s="20">
        <v>1118477</v>
      </c>
      <c r="D99" s="20">
        <v>275248</v>
      </c>
      <c r="E99" s="56">
        <v>100</v>
      </c>
      <c r="F99" s="20">
        <v>30378</v>
      </c>
      <c r="G99" s="20"/>
      <c r="H99" s="20"/>
      <c r="M99" s="44"/>
      <c r="N99" s="44"/>
      <c r="O99" s="44"/>
      <c r="Q99" s="44"/>
    </row>
    <row r="100" spans="1:17" ht="12" customHeight="1">
      <c r="A100" s="31" t="s">
        <v>71</v>
      </c>
      <c r="B100" s="20">
        <v>4636655</v>
      </c>
      <c r="C100" s="20">
        <v>4445054</v>
      </c>
      <c r="D100" s="20">
        <v>156307</v>
      </c>
      <c r="E100" s="56">
        <v>775</v>
      </c>
      <c r="F100" s="20">
        <v>34519</v>
      </c>
      <c r="G100" s="20"/>
      <c r="H100" s="20"/>
      <c r="M100" s="44"/>
      <c r="N100" s="44"/>
      <c r="O100" s="44"/>
      <c r="Q100" s="44"/>
    </row>
    <row r="101" spans="1:16" ht="12" customHeight="1">
      <c r="A101" s="31" t="s">
        <v>72</v>
      </c>
      <c r="B101" s="20">
        <v>1624484</v>
      </c>
      <c r="C101" s="20">
        <v>1557801</v>
      </c>
      <c r="D101" s="20">
        <v>65065</v>
      </c>
      <c r="E101" s="20">
        <v>1442</v>
      </c>
      <c r="F101" s="56">
        <v>176</v>
      </c>
      <c r="G101" s="20"/>
      <c r="H101" s="20"/>
      <c r="M101" s="44"/>
      <c r="N101" s="44"/>
      <c r="O101" s="44"/>
      <c r="P101" s="44"/>
    </row>
    <row r="102" spans="1:17" ht="12" customHeight="1">
      <c r="A102" s="31" t="s">
        <v>73</v>
      </c>
      <c r="B102" s="20">
        <v>2279539</v>
      </c>
      <c r="C102" s="20">
        <v>2182485</v>
      </c>
      <c r="D102" s="20">
        <v>84625</v>
      </c>
      <c r="E102" s="56">
        <v>318</v>
      </c>
      <c r="F102" s="20">
        <v>12111</v>
      </c>
      <c r="G102" s="20"/>
      <c r="H102" s="20"/>
      <c r="M102" s="44"/>
      <c r="N102" s="44"/>
      <c r="O102" s="44"/>
      <c r="Q102" s="44"/>
    </row>
    <row r="103" spans="1:17" ht="12" customHeight="1">
      <c r="A103" s="18" t="s">
        <v>321</v>
      </c>
      <c r="B103" s="20">
        <v>1945175</v>
      </c>
      <c r="C103" s="20">
        <v>369461</v>
      </c>
      <c r="D103" s="20">
        <v>1228630</v>
      </c>
      <c r="E103" s="20">
        <v>82578</v>
      </c>
      <c r="F103" s="20">
        <v>264506</v>
      </c>
      <c r="G103" s="20"/>
      <c r="H103" s="20"/>
      <c r="M103" s="44"/>
      <c r="N103" s="44"/>
      <c r="O103" s="44"/>
      <c r="P103" s="44"/>
      <c r="Q103" s="44"/>
    </row>
    <row r="104" spans="1:17" ht="12" customHeight="1">
      <c r="A104" s="31" t="s">
        <v>194</v>
      </c>
      <c r="B104" s="20">
        <v>4242156</v>
      </c>
      <c r="C104" s="20">
        <v>3989591</v>
      </c>
      <c r="D104" s="20">
        <v>237915</v>
      </c>
      <c r="E104" s="20">
        <v>3323</v>
      </c>
      <c r="F104" s="20">
        <v>11327</v>
      </c>
      <c r="G104" s="20"/>
      <c r="H104" s="20"/>
      <c r="M104" s="44"/>
      <c r="N104" s="44"/>
      <c r="O104" s="44"/>
      <c r="P104" s="44"/>
      <c r="Q104" s="44"/>
    </row>
    <row r="105" spans="1:17" ht="12" customHeight="1">
      <c r="A105" s="18" t="s">
        <v>244</v>
      </c>
      <c r="B105" s="20">
        <v>336152</v>
      </c>
      <c r="C105" s="20">
        <v>323454</v>
      </c>
      <c r="D105" s="20">
        <v>11909</v>
      </c>
      <c r="E105" s="56" t="s">
        <v>178</v>
      </c>
      <c r="F105" s="56">
        <v>789</v>
      </c>
      <c r="G105" s="20"/>
      <c r="H105" s="20"/>
      <c r="M105" s="44"/>
      <c r="N105" s="44"/>
      <c r="O105" s="44"/>
      <c r="Q105" s="44"/>
    </row>
    <row r="106" spans="3:8" ht="12" customHeight="1">
      <c r="C106" s="31"/>
      <c r="D106" s="20"/>
      <c r="E106" s="20"/>
      <c r="F106" s="20"/>
      <c r="G106" s="20"/>
      <c r="H106" s="20"/>
    </row>
    <row r="107" spans="1:8" ht="12" customHeight="1">
      <c r="A107" s="13" t="s">
        <v>235</v>
      </c>
      <c r="B107" s="15"/>
      <c r="C107" s="15"/>
      <c r="D107" s="15"/>
      <c r="E107" s="15"/>
      <c r="F107" s="15"/>
      <c r="G107" s="15"/>
      <c r="H107" s="15"/>
    </row>
    <row r="108" ht="12" customHeight="1">
      <c r="A108" s="13" t="s">
        <v>320</v>
      </c>
    </row>
    <row r="109" ht="12" customHeight="1">
      <c r="A109" s="13" t="s">
        <v>336</v>
      </c>
    </row>
    <row r="110" ht="12" customHeight="1">
      <c r="A110" s="72" t="s">
        <v>335</v>
      </c>
    </row>
    <row r="111" spans="1:8" ht="12" customHeight="1">
      <c r="A111" s="13" t="s">
        <v>322</v>
      </c>
      <c r="F111" s="63"/>
      <c r="G111" s="63"/>
      <c r="H111" s="63"/>
    </row>
    <row r="112" spans="1:10" ht="12" customHeight="1">
      <c r="A112" s="63" t="s">
        <v>323</v>
      </c>
      <c r="B112" s="63"/>
      <c r="C112" s="63"/>
      <c r="D112" s="63"/>
      <c r="E112" s="63"/>
      <c r="F112" s="15"/>
      <c r="G112" s="15"/>
      <c r="H112" s="15"/>
      <c r="I112" s="15"/>
      <c r="J112" s="15"/>
    </row>
    <row r="113" ht="12" customHeight="1">
      <c r="C113" s="13"/>
    </row>
    <row r="114" spans="1:9" ht="12" customHeight="1">
      <c r="A114" s="11"/>
      <c r="C114" s="13"/>
      <c r="E114" s="20"/>
      <c r="F114" s="20"/>
      <c r="G114" s="20"/>
      <c r="H114" s="20"/>
      <c r="I114" s="44"/>
    </row>
    <row r="115" spans="1:9" ht="12" customHeight="1">
      <c r="A115" s="65"/>
      <c r="B115" s="8"/>
      <c r="C115" s="8"/>
      <c r="D115" s="8"/>
      <c r="E115" s="8"/>
      <c r="F115" s="8"/>
      <c r="G115" s="20"/>
      <c r="H115" s="20"/>
      <c r="I115" s="44"/>
    </row>
    <row r="116" spans="1:9" ht="12" customHeight="1">
      <c r="A116" s="65"/>
      <c r="B116" s="54"/>
      <c r="C116" s="54"/>
      <c r="D116" s="54"/>
      <c r="E116" s="54"/>
      <c r="F116" s="54"/>
      <c r="G116" s="20"/>
      <c r="H116" s="20"/>
      <c r="I116" s="44"/>
    </row>
    <row r="117" spans="1:10" ht="12" customHeight="1">
      <c r="A117" s="65"/>
      <c r="B117" s="8"/>
      <c r="C117" s="8"/>
      <c r="D117" s="8"/>
      <c r="E117" s="8"/>
      <c r="F117" s="8"/>
      <c r="G117" s="8"/>
      <c r="H117" s="8"/>
      <c r="I117" s="8"/>
      <c r="J117" s="8"/>
    </row>
    <row r="118" spans="1:6" ht="12" customHeight="1">
      <c r="A118" s="51"/>
      <c r="B118" s="52"/>
      <c r="C118" s="52"/>
      <c r="D118" s="52"/>
      <c r="E118" s="52"/>
      <c r="F118" s="52"/>
    </row>
    <row r="119" spans="1:10" ht="12" customHeight="1">
      <c r="A119" s="18"/>
      <c r="B119" s="20"/>
      <c r="C119" s="20"/>
      <c r="D119" s="20"/>
      <c r="E119" s="20"/>
      <c r="F119" s="20"/>
      <c r="G119" s="64"/>
      <c r="H119" s="64"/>
      <c r="I119" s="64"/>
      <c r="J119" s="64"/>
    </row>
    <row r="120" spans="1:10" ht="12" customHeight="1">
      <c r="A120" s="31"/>
      <c r="B120" s="20"/>
      <c r="C120" s="20"/>
      <c r="D120" s="20"/>
      <c r="E120" s="20"/>
      <c r="F120" s="20"/>
      <c r="J120" s="48"/>
    </row>
    <row r="121" spans="1:10" ht="12" customHeight="1">
      <c r="A121" s="31"/>
      <c r="B121" s="20"/>
      <c r="C121" s="20"/>
      <c r="D121" s="20"/>
      <c r="E121" s="20"/>
      <c r="F121" s="20"/>
      <c r="J121" s="48"/>
    </row>
    <row r="122" spans="1:8" ht="12" customHeight="1">
      <c r="A122" s="31"/>
      <c r="B122" s="20"/>
      <c r="C122" s="20"/>
      <c r="D122" s="20"/>
      <c r="E122" s="56"/>
      <c r="F122" s="20"/>
      <c r="G122" s="63"/>
      <c r="H122" s="63"/>
    </row>
    <row r="123" spans="1:6" ht="12" customHeight="1">
      <c r="A123" s="31"/>
      <c r="B123" s="20"/>
      <c r="C123" s="20"/>
      <c r="D123" s="20"/>
      <c r="E123" s="20"/>
      <c r="F123" s="20"/>
    </row>
    <row r="124" spans="1:8" ht="12" customHeight="1">
      <c r="A124" s="31"/>
      <c r="B124" s="20"/>
      <c r="C124" s="20"/>
      <c r="D124" s="20"/>
      <c r="E124" s="20"/>
      <c r="F124" s="20"/>
      <c r="G124" s="54"/>
      <c r="H124" s="54"/>
    </row>
    <row r="125" spans="1:8" ht="12" customHeight="1">
      <c r="A125" s="31"/>
      <c r="B125" s="20"/>
      <c r="C125" s="20"/>
      <c r="D125" s="20"/>
      <c r="E125" s="56"/>
      <c r="F125" s="20"/>
      <c r="G125" s="8"/>
      <c r="H125" s="8"/>
    </row>
    <row r="126" spans="1:8" ht="12" customHeight="1">
      <c r="A126" s="18"/>
      <c r="B126" s="20"/>
      <c r="C126" s="20"/>
      <c r="D126" s="20"/>
      <c r="E126" s="56"/>
      <c r="F126" s="20"/>
      <c r="G126" s="52"/>
      <c r="H126" s="52"/>
    </row>
    <row r="127" spans="1:8" ht="12" customHeight="1">
      <c r="A127" s="31"/>
      <c r="B127" s="20"/>
      <c r="C127" s="20"/>
      <c r="D127" s="20"/>
      <c r="E127" s="20"/>
      <c r="F127" s="56"/>
      <c r="G127" s="20"/>
      <c r="H127" s="20"/>
    </row>
    <row r="128" spans="1:8" ht="12" customHeight="1">
      <c r="A128" s="31"/>
      <c r="B128" s="20"/>
      <c r="C128" s="20"/>
      <c r="D128" s="20"/>
      <c r="E128" s="20"/>
      <c r="F128" s="20"/>
      <c r="G128" s="20"/>
      <c r="H128" s="20"/>
    </row>
    <row r="129" spans="1:8" ht="12" customHeight="1">
      <c r="A129" s="31"/>
      <c r="B129" s="20"/>
      <c r="C129" s="20"/>
      <c r="D129" s="20"/>
      <c r="E129" s="56"/>
      <c r="F129" s="20"/>
      <c r="G129" s="20"/>
      <c r="H129" s="20"/>
    </row>
    <row r="130" spans="1:8" ht="12" customHeight="1">
      <c r="A130" s="31"/>
      <c r="B130" s="20"/>
      <c r="C130" s="20"/>
      <c r="D130" s="20"/>
      <c r="E130" s="20"/>
      <c r="F130" s="56"/>
      <c r="G130" s="20"/>
      <c r="H130" s="20"/>
    </row>
    <row r="131" spans="1:8" ht="12" customHeight="1">
      <c r="A131" s="31"/>
      <c r="B131" s="20"/>
      <c r="C131" s="20"/>
      <c r="D131" s="20"/>
      <c r="E131" s="20"/>
      <c r="F131" s="56"/>
      <c r="G131" s="20"/>
      <c r="H131" s="20"/>
    </row>
    <row r="132" spans="1:8" ht="12" customHeight="1">
      <c r="A132" s="31"/>
      <c r="B132" s="20"/>
      <c r="C132" s="20"/>
      <c r="D132" s="20"/>
      <c r="E132" s="20"/>
      <c r="F132" s="56"/>
      <c r="G132" s="20"/>
      <c r="H132" s="20"/>
    </row>
    <row r="133" spans="1:8" ht="12" customHeight="1">
      <c r="A133" s="31"/>
      <c r="B133" s="20"/>
      <c r="C133" s="20"/>
      <c r="D133" s="20"/>
      <c r="E133" s="20"/>
      <c r="F133" s="20"/>
      <c r="G133" s="20"/>
      <c r="H133" s="20"/>
    </row>
    <row r="134" spans="1:8" ht="12" customHeight="1">
      <c r="A134" s="31"/>
      <c r="B134" s="20"/>
      <c r="C134" s="20"/>
      <c r="D134" s="20"/>
      <c r="E134" s="20"/>
      <c r="F134" s="20"/>
      <c r="G134" s="20"/>
      <c r="H134" s="20"/>
    </row>
    <row r="135" spans="1:8" ht="12" customHeight="1">
      <c r="A135" s="31"/>
      <c r="B135" s="20"/>
      <c r="C135" s="20"/>
      <c r="D135" s="20"/>
      <c r="E135" s="20"/>
      <c r="F135" s="20"/>
      <c r="G135" s="20"/>
      <c r="H135" s="20"/>
    </row>
    <row r="136" spans="1:8" ht="12" customHeight="1">
      <c r="A136" s="31"/>
      <c r="B136" s="20"/>
      <c r="C136" s="20"/>
      <c r="D136" s="20"/>
      <c r="E136" s="56"/>
      <c r="F136" s="20"/>
      <c r="G136" s="20"/>
      <c r="H136" s="20"/>
    </row>
    <row r="137" spans="1:8" ht="12" customHeight="1">
      <c r="A137" s="31"/>
      <c r="B137" s="20"/>
      <c r="C137" s="20"/>
      <c r="D137" s="20"/>
      <c r="E137" s="56"/>
      <c r="F137" s="20"/>
      <c r="G137" s="20"/>
      <c r="H137" s="20"/>
    </row>
    <row r="138" spans="1:8" ht="12" customHeight="1">
      <c r="A138" s="31"/>
      <c r="B138" s="20"/>
      <c r="C138" s="20"/>
      <c r="D138" s="20"/>
      <c r="E138" s="20"/>
      <c r="F138" s="20"/>
      <c r="G138" s="20"/>
      <c r="H138" s="20"/>
    </row>
    <row r="139" spans="1:8" ht="12" customHeight="1">
      <c r="A139" s="31"/>
      <c r="B139" s="20"/>
      <c r="C139" s="20"/>
      <c r="D139" s="20"/>
      <c r="E139" s="56"/>
      <c r="F139" s="20"/>
      <c r="G139" s="20"/>
      <c r="H139" s="20"/>
    </row>
    <row r="140" spans="1:8" ht="12" customHeight="1">
      <c r="A140" s="31"/>
      <c r="B140" s="20"/>
      <c r="C140" s="20"/>
      <c r="D140" s="20"/>
      <c r="E140" s="20"/>
      <c r="F140" s="20"/>
      <c r="G140" s="20"/>
      <c r="H140" s="20"/>
    </row>
    <row r="141" spans="1:8" ht="12" customHeight="1">
      <c r="A141" s="31"/>
      <c r="B141" s="20"/>
      <c r="C141" s="20"/>
      <c r="D141" s="20"/>
      <c r="E141" s="56"/>
      <c r="F141" s="20"/>
      <c r="G141" s="20"/>
      <c r="H141" s="20"/>
    </row>
    <row r="142" spans="1:8" ht="12" customHeight="1">
      <c r="A142" s="31"/>
      <c r="B142" s="20"/>
      <c r="C142" s="20"/>
      <c r="D142" s="20"/>
      <c r="E142" s="56"/>
      <c r="F142" s="20"/>
      <c r="G142" s="20"/>
      <c r="H142" s="20"/>
    </row>
    <row r="143" spans="1:8" ht="12" customHeight="1">
      <c r="A143" s="18"/>
      <c r="B143" s="20"/>
      <c r="C143" s="20"/>
      <c r="D143" s="20"/>
      <c r="E143" s="56"/>
      <c r="F143" s="20"/>
      <c r="G143" s="20"/>
      <c r="H143" s="20"/>
    </row>
    <row r="144" spans="1:8" ht="12" customHeight="1">
      <c r="A144" s="31"/>
      <c r="B144" s="20"/>
      <c r="C144" s="20"/>
      <c r="D144" s="20"/>
      <c r="E144" s="56"/>
      <c r="F144" s="20"/>
      <c r="G144" s="20"/>
      <c r="H144" s="20"/>
    </row>
    <row r="145" spans="1:8" ht="12" customHeight="1">
      <c r="A145" s="31"/>
      <c r="B145" s="20"/>
      <c r="C145" s="20"/>
      <c r="D145" s="20"/>
      <c r="E145" s="20"/>
      <c r="F145" s="56"/>
      <c r="G145" s="20"/>
      <c r="H145" s="20"/>
    </row>
    <row r="146" spans="1:8" ht="12" customHeight="1">
      <c r="A146" s="31"/>
      <c r="B146" s="20"/>
      <c r="C146" s="20"/>
      <c r="D146" s="20"/>
      <c r="E146" s="56"/>
      <c r="F146" s="20"/>
      <c r="G146" s="20"/>
      <c r="H146" s="20"/>
    </row>
    <row r="147" spans="1:8" ht="12" customHeight="1">
      <c r="A147" s="18"/>
      <c r="B147" s="20"/>
      <c r="C147" s="20"/>
      <c r="D147" s="20"/>
      <c r="E147" s="20"/>
      <c r="F147" s="20"/>
      <c r="G147" s="20"/>
      <c r="H147" s="20"/>
    </row>
    <row r="148" spans="1:8" ht="12" customHeight="1">
      <c r="A148" s="31"/>
      <c r="B148" s="20"/>
      <c r="C148" s="20"/>
      <c r="D148" s="20"/>
      <c r="E148" s="20"/>
      <c r="F148" s="20"/>
      <c r="G148" s="20"/>
      <c r="H148" s="20"/>
    </row>
    <row r="149" spans="1:8" ht="12" customHeight="1">
      <c r="A149" s="18"/>
      <c r="B149" s="20"/>
      <c r="C149" s="20"/>
      <c r="D149" s="20"/>
      <c r="E149" s="56"/>
      <c r="F149" s="56"/>
      <c r="G149" s="20"/>
      <c r="H149" s="20"/>
    </row>
    <row r="150" spans="3:8" ht="12" customHeight="1">
      <c r="C150" s="31"/>
      <c r="D150" s="20"/>
      <c r="E150" s="20"/>
      <c r="F150" s="20"/>
      <c r="G150" s="20"/>
      <c r="H150" s="20"/>
    </row>
    <row r="151" spans="1:8" ht="12" customHeight="1">
      <c r="A151" s="13"/>
      <c r="B151" s="15"/>
      <c r="C151" s="15"/>
      <c r="D151" s="15"/>
      <c r="E151" s="15"/>
      <c r="F151" s="15"/>
      <c r="G151" s="20"/>
      <c r="H151" s="20"/>
    </row>
    <row r="152" spans="1:8" ht="12" customHeight="1">
      <c r="A152" s="13"/>
      <c r="G152" s="20"/>
      <c r="H152" s="20"/>
    </row>
    <row r="153" spans="1:8" ht="12" customHeight="1">
      <c r="A153" s="13"/>
      <c r="G153" s="15"/>
      <c r="H153" s="15"/>
    </row>
    <row r="154" ht="12" customHeight="1">
      <c r="A154" s="72"/>
    </row>
    <row r="155" spans="1:6" ht="12" customHeight="1">
      <c r="A155" s="13"/>
      <c r="F155" s="63"/>
    </row>
    <row r="156" spans="1:6" ht="12" customHeight="1">
      <c r="A156" s="63"/>
      <c r="B156" s="63"/>
      <c r="C156" s="63"/>
      <c r="D156" s="63"/>
      <c r="E156" s="63"/>
      <c r="F156" s="15"/>
    </row>
    <row r="157" spans="1:8" ht="12" customHeight="1">
      <c r="A157" s="72"/>
      <c r="E157" s="15"/>
      <c r="F157" s="15"/>
      <c r="G157" s="15"/>
      <c r="H157" s="15"/>
    </row>
    <row r="158" spans="1:8" ht="12" customHeight="1">
      <c r="A158" s="13"/>
      <c r="E158" s="63"/>
      <c r="F158" s="63"/>
      <c r="G158" s="63"/>
      <c r="H158" s="63"/>
    </row>
    <row r="159" spans="1:4" ht="12" customHeight="1">
      <c r="A159" s="13"/>
      <c r="B159" s="15"/>
      <c r="C159" s="15"/>
      <c r="D159" s="15"/>
    </row>
    <row r="160" spans="1:8" ht="12" customHeight="1">
      <c r="A160" s="63"/>
      <c r="B160" s="63"/>
      <c r="C160" s="63"/>
      <c r="D160" s="63"/>
      <c r="E160" s="20"/>
      <c r="F160" s="20"/>
      <c r="G160" s="20"/>
      <c r="H160" s="20"/>
    </row>
    <row r="161" spans="5:8" ht="12" customHeight="1">
      <c r="E161" s="85"/>
      <c r="F161" s="85"/>
      <c r="G161" s="85"/>
      <c r="H161" s="85"/>
    </row>
    <row r="163" spans="5:9" ht="12" customHeight="1">
      <c r="E163" s="15"/>
      <c r="F163" s="15"/>
      <c r="G163" s="15"/>
      <c r="H163" s="15"/>
      <c r="I163" s="15"/>
    </row>
    <row r="164" ht="12" customHeight="1">
      <c r="C164" s="13"/>
    </row>
    <row r="165" ht="12" customHeight="1">
      <c r="C165" s="13"/>
    </row>
    <row r="166" ht="12" customHeight="1">
      <c r="C166" s="13"/>
    </row>
    <row r="167" ht="12" customHeight="1">
      <c r="C167" s="13"/>
    </row>
    <row r="168" ht="12" customHeight="1">
      <c r="C168" s="13"/>
    </row>
    <row r="169" spans="3:9" ht="12" customHeight="1">
      <c r="C169" s="13"/>
      <c r="D169" s="15"/>
      <c r="E169" s="15"/>
      <c r="F169" s="15"/>
      <c r="G169" s="15"/>
      <c r="H169" s="15"/>
      <c r="I169" s="15"/>
    </row>
    <row r="170" spans="3:9" ht="12" customHeight="1">
      <c r="C170" s="63"/>
      <c r="D170" s="63"/>
      <c r="E170" s="63"/>
      <c r="F170" s="63"/>
      <c r="G170" s="63"/>
      <c r="H170" s="63"/>
      <c r="I170" s="63"/>
    </row>
  </sheetData>
  <sheetProtection/>
  <mergeCells count="11">
    <mergeCell ref="B38:F38"/>
    <mergeCell ref="B2:K2"/>
    <mergeCell ref="A36:A38"/>
    <mergeCell ref="G4:K4"/>
    <mergeCell ref="B36:K36"/>
    <mergeCell ref="A2:A4"/>
    <mergeCell ref="B73:F73"/>
    <mergeCell ref="B4:F4"/>
    <mergeCell ref="G38:K38"/>
    <mergeCell ref="B71:F71"/>
    <mergeCell ref="A71:A73"/>
  </mergeCells>
  <printOptions/>
  <pageMargins left="0.17" right="0.17" top="0.18" bottom="0.17" header="0.17" footer="0.17"/>
  <pageSetup horizontalDpi="600" verticalDpi="600" orientation="landscape" paperSize="9" r:id="rId1"/>
  <colBreaks count="1" manualBreakCount="1">
    <brk id="8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S57"/>
  <sheetViews>
    <sheetView zoomScaleSheetLayoutView="75" zoomScalePageLayoutView="0" workbookViewId="0" topLeftCell="A1">
      <selection activeCell="J35" sqref="J35"/>
    </sheetView>
  </sheetViews>
  <sheetFormatPr defaultColWidth="14.421875" defaultRowHeight="12.75"/>
  <cols>
    <col min="1" max="1" width="25.28125" style="6" customWidth="1"/>
    <col min="2" max="2" width="12.8515625" style="6" customWidth="1"/>
    <col min="3" max="3" width="16.28125" style="6" customWidth="1"/>
    <col min="4" max="4" width="17.7109375" style="6" customWidth="1"/>
    <col min="5" max="6" width="12.421875" style="6" customWidth="1"/>
    <col min="7" max="9" width="9.8515625" style="6" customWidth="1"/>
    <col min="10" max="16384" width="14.421875" style="6" customWidth="1"/>
  </cols>
  <sheetData>
    <row r="1" ht="12" customHeight="1">
      <c r="A1" s="11" t="s">
        <v>312</v>
      </c>
    </row>
    <row r="2" spans="1:15" ht="12" customHeight="1">
      <c r="A2" s="136" t="s">
        <v>31</v>
      </c>
      <c r="B2" s="135" t="s">
        <v>220</v>
      </c>
      <c r="C2" s="135"/>
      <c r="D2" s="135"/>
      <c r="E2" s="135"/>
      <c r="F2" s="135"/>
      <c r="G2" s="8"/>
      <c r="H2" s="8"/>
      <c r="I2" s="8"/>
      <c r="K2" s="52"/>
      <c r="L2" s="52"/>
      <c r="M2" s="52"/>
      <c r="N2" s="89"/>
      <c r="O2" s="52"/>
    </row>
    <row r="3" spans="1:15" ht="12" customHeight="1">
      <c r="A3" s="136"/>
      <c r="B3" s="54">
        <v>2009</v>
      </c>
      <c r="C3" s="54">
        <v>2010</v>
      </c>
      <c r="D3" s="54">
        <v>2011</v>
      </c>
      <c r="E3" s="54">
        <v>2012</v>
      </c>
      <c r="F3" s="54">
        <v>2013</v>
      </c>
      <c r="K3" s="20"/>
      <c r="L3" s="20"/>
      <c r="M3" s="20"/>
      <c r="N3" s="86"/>
      <c r="O3" s="20"/>
    </row>
    <row r="4" spans="1:19" s="11" customFormat="1" ht="12" customHeight="1">
      <c r="A4" s="51" t="s">
        <v>75</v>
      </c>
      <c r="B4" s="52">
        <v>223462898</v>
      </c>
      <c r="C4" s="52">
        <v>229860392</v>
      </c>
      <c r="D4" s="89">
        <v>234117415.30116263</v>
      </c>
      <c r="E4" s="52">
        <v>235559233</v>
      </c>
      <c r="F4" s="67" t="s">
        <v>22</v>
      </c>
      <c r="K4" s="20"/>
      <c r="L4" s="20"/>
      <c r="N4" s="6"/>
      <c r="O4" s="6"/>
      <c r="P4" s="6"/>
      <c r="Q4" s="6"/>
      <c r="R4" s="6"/>
      <c r="S4" s="6"/>
    </row>
    <row r="5" spans="1:19" ht="12" customHeight="1">
      <c r="A5" s="18" t="s">
        <v>180</v>
      </c>
      <c r="B5" s="17">
        <v>38321509</v>
      </c>
      <c r="C5" s="17">
        <v>37402668</v>
      </c>
      <c r="D5" s="86">
        <v>38818176.06404314</v>
      </c>
      <c r="E5" s="20">
        <v>36521158.952270254</v>
      </c>
      <c r="F5" s="56" t="s">
        <v>22</v>
      </c>
      <c r="K5" s="20"/>
      <c r="L5" s="20"/>
      <c r="M5" s="136"/>
      <c r="N5" s="135"/>
      <c r="O5" s="135"/>
      <c r="P5" s="135"/>
      <c r="Q5" s="135"/>
      <c r="R5" s="135"/>
      <c r="S5" s="8"/>
    </row>
    <row r="6" spans="1:18" ht="12" customHeight="1">
      <c r="A6" s="31" t="s">
        <v>60</v>
      </c>
      <c r="B6" s="17">
        <v>10561013</v>
      </c>
      <c r="C6" s="17">
        <v>10933052</v>
      </c>
      <c r="D6" s="86">
        <v>10734437.19955909</v>
      </c>
      <c r="E6" s="20">
        <v>11408853.789048122</v>
      </c>
      <c r="F6" s="56" t="s">
        <v>22</v>
      </c>
      <c r="J6" s="17"/>
      <c r="K6" s="20"/>
      <c r="L6" s="20"/>
      <c r="M6" s="136"/>
      <c r="N6" s="54"/>
      <c r="O6" s="54"/>
      <c r="P6" s="54"/>
      <c r="Q6" s="54"/>
      <c r="R6" s="54"/>
    </row>
    <row r="7" spans="1:19" ht="12" customHeight="1">
      <c r="A7" s="18" t="s">
        <v>80</v>
      </c>
      <c r="B7" s="17">
        <v>30916367</v>
      </c>
      <c r="C7" s="17">
        <v>33948363</v>
      </c>
      <c r="D7" s="86">
        <v>35635729.9990092</v>
      </c>
      <c r="E7" s="20">
        <v>36640506.79409384</v>
      </c>
      <c r="F7" s="56" t="s">
        <v>22</v>
      </c>
      <c r="J7" s="17"/>
      <c r="K7" s="20"/>
      <c r="L7" s="20"/>
      <c r="M7" s="51"/>
      <c r="N7" s="52"/>
      <c r="O7" s="52"/>
      <c r="P7" s="89"/>
      <c r="Q7" s="52"/>
      <c r="R7" s="67"/>
      <c r="S7" s="11"/>
    </row>
    <row r="8" spans="1:18" ht="12" customHeight="1">
      <c r="A8" s="31" t="s">
        <v>35</v>
      </c>
      <c r="B8" s="17">
        <v>3490580</v>
      </c>
      <c r="C8" s="17">
        <v>3615743</v>
      </c>
      <c r="D8" s="86">
        <v>3303546.1820000005</v>
      </c>
      <c r="E8" s="20">
        <v>3346503.2990317964</v>
      </c>
      <c r="F8" s="56" t="s">
        <v>22</v>
      </c>
      <c r="J8" s="17"/>
      <c r="K8" s="20"/>
      <c r="L8" s="20"/>
      <c r="M8" s="18"/>
      <c r="N8" s="17"/>
      <c r="O8" s="17"/>
      <c r="P8" s="86"/>
      <c r="Q8" s="20"/>
      <c r="R8" s="56"/>
    </row>
    <row r="9" spans="1:18" ht="12" customHeight="1">
      <c r="A9" s="18" t="s">
        <v>82</v>
      </c>
      <c r="B9" s="17">
        <v>9477210</v>
      </c>
      <c r="C9" s="17">
        <v>9709366</v>
      </c>
      <c r="D9" s="86">
        <v>10068619.72</v>
      </c>
      <c r="E9" s="20">
        <v>10701229.0216</v>
      </c>
      <c r="F9" s="56" t="s">
        <v>22</v>
      </c>
      <c r="J9" s="17"/>
      <c r="K9" s="20"/>
      <c r="L9" s="20"/>
      <c r="M9" s="31"/>
      <c r="N9" s="17"/>
      <c r="O9" s="17"/>
      <c r="P9" s="86"/>
      <c r="Q9" s="20"/>
      <c r="R9" s="56"/>
    </row>
    <row r="10" spans="1:18" ht="12" customHeight="1">
      <c r="A10" s="31" t="s">
        <v>37</v>
      </c>
      <c r="B10" s="17">
        <v>11099440</v>
      </c>
      <c r="C10" s="17">
        <v>11575328</v>
      </c>
      <c r="D10" s="86">
        <v>11299555.144000001</v>
      </c>
      <c r="E10" s="20">
        <v>11781511.8128</v>
      </c>
      <c r="F10" s="56" t="s">
        <v>22</v>
      </c>
      <c r="J10" s="17"/>
      <c r="K10" s="20"/>
      <c r="L10" s="20"/>
      <c r="M10" s="18"/>
      <c r="N10" s="17"/>
      <c r="O10" s="17"/>
      <c r="P10" s="86"/>
      <c r="Q10" s="20"/>
      <c r="R10" s="56"/>
    </row>
    <row r="11" spans="1:18" ht="12" customHeight="1">
      <c r="A11" s="31" t="s">
        <v>38</v>
      </c>
      <c r="B11" s="17">
        <v>5239723</v>
      </c>
      <c r="C11" s="17">
        <v>5493828</v>
      </c>
      <c r="D11" s="86">
        <v>5960336.079273305</v>
      </c>
      <c r="E11" s="20">
        <v>6307006.27994433</v>
      </c>
      <c r="F11" s="56" t="s">
        <v>22</v>
      </c>
      <c r="J11" s="17"/>
      <c r="K11" s="20"/>
      <c r="L11" s="20"/>
      <c r="M11" s="31"/>
      <c r="N11" s="17"/>
      <c r="O11" s="17"/>
      <c r="P11" s="86"/>
      <c r="Q11" s="20"/>
      <c r="R11" s="56"/>
    </row>
    <row r="12" spans="1:18" ht="12" customHeight="1">
      <c r="A12" s="18" t="s">
        <v>85</v>
      </c>
      <c r="B12" s="17">
        <v>5590796</v>
      </c>
      <c r="C12" s="17">
        <v>5817103</v>
      </c>
      <c r="D12" s="86">
        <v>5405842.065508216</v>
      </c>
      <c r="E12" s="20">
        <v>5156899.758551231</v>
      </c>
      <c r="F12" s="56" t="s">
        <v>22</v>
      </c>
      <c r="J12" s="17"/>
      <c r="K12" s="20"/>
      <c r="L12" s="20"/>
      <c r="M12" s="18"/>
      <c r="N12" s="17"/>
      <c r="O12" s="17"/>
      <c r="P12" s="86"/>
      <c r="Q12" s="20"/>
      <c r="R12" s="56"/>
    </row>
    <row r="13" spans="1:18" ht="12" customHeight="1">
      <c r="A13" s="31" t="s">
        <v>40</v>
      </c>
      <c r="B13" s="17">
        <v>33734989</v>
      </c>
      <c r="C13" s="17">
        <v>34082866</v>
      </c>
      <c r="D13" s="86">
        <v>32878700.70900506</v>
      </c>
      <c r="E13" s="20">
        <v>30420170.317505684</v>
      </c>
      <c r="F13" s="56" t="s">
        <v>22</v>
      </c>
      <c r="J13" s="17"/>
      <c r="K13" s="20"/>
      <c r="L13" s="20"/>
      <c r="M13" s="31"/>
      <c r="N13" s="17"/>
      <c r="O13" s="17"/>
      <c r="P13" s="86"/>
      <c r="Q13" s="20"/>
      <c r="R13" s="56"/>
    </row>
    <row r="14" spans="1:18" ht="12" customHeight="1">
      <c r="A14" s="18" t="s">
        <v>87</v>
      </c>
      <c r="B14" s="17">
        <v>12814564</v>
      </c>
      <c r="C14" s="17">
        <v>12379563</v>
      </c>
      <c r="D14" s="86">
        <v>12631902.713999758</v>
      </c>
      <c r="E14" s="20">
        <v>13947866.9032847</v>
      </c>
      <c r="F14" s="56" t="s">
        <v>22</v>
      </c>
      <c r="J14" s="17"/>
      <c r="K14" s="20"/>
      <c r="L14" s="20"/>
      <c r="M14" s="31"/>
      <c r="N14" s="17"/>
      <c r="O14" s="17"/>
      <c r="P14" s="86"/>
      <c r="Q14" s="20"/>
      <c r="R14" s="56"/>
    </row>
    <row r="15" spans="1:18" ht="12" customHeight="1">
      <c r="A15" s="31" t="s">
        <v>43</v>
      </c>
      <c r="B15" s="17">
        <v>9526682</v>
      </c>
      <c r="C15" s="17">
        <v>9547209</v>
      </c>
      <c r="D15" s="86">
        <v>9505633.140890753</v>
      </c>
      <c r="E15" s="20">
        <v>9179816.028982043</v>
      </c>
      <c r="F15" s="56" t="s">
        <v>22</v>
      </c>
      <c r="J15" s="17"/>
      <c r="K15" s="20"/>
      <c r="L15" s="20"/>
      <c r="M15" s="18"/>
      <c r="N15" s="17"/>
      <c r="O15" s="17"/>
      <c r="P15" s="86"/>
      <c r="Q15" s="20"/>
      <c r="R15" s="56"/>
    </row>
    <row r="16" spans="1:18" ht="12" customHeight="1">
      <c r="A16" s="31" t="s">
        <v>44</v>
      </c>
      <c r="B16" s="17">
        <v>12166798</v>
      </c>
      <c r="C16" s="17">
        <v>13163267</v>
      </c>
      <c r="D16" s="86">
        <v>14622044.587983478</v>
      </c>
      <c r="E16" s="20">
        <v>14630835.233655853</v>
      </c>
      <c r="F16" s="56" t="s">
        <v>22</v>
      </c>
      <c r="J16" s="17"/>
      <c r="K16" s="20"/>
      <c r="L16" s="20"/>
      <c r="M16" s="31"/>
      <c r="N16" s="17"/>
      <c r="O16" s="17"/>
      <c r="P16" s="86"/>
      <c r="Q16" s="20"/>
      <c r="R16" s="56"/>
    </row>
    <row r="17" spans="1:18" ht="12" customHeight="1">
      <c r="A17" s="31" t="s">
        <v>45</v>
      </c>
      <c r="B17" s="17">
        <v>6837444</v>
      </c>
      <c r="C17" s="17">
        <v>7143117</v>
      </c>
      <c r="D17" s="86">
        <v>7398796.177665075</v>
      </c>
      <c r="E17" s="20">
        <v>7708023.618558184</v>
      </c>
      <c r="F17" s="56" t="s">
        <v>22</v>
      </c>
      <c r="J17" s="17"/>
      <c r="K17" s="20"/>
      <c r="L17" s="20"/>
      <c r="M17" s="18"/>
      <c r="N17" s="17"/>
      <c r="O17" s="17"/>
      <c r="P17" s="86"/>
      <c r="Q17" s="20"/>
      <c r="R17" s="56"/>
    </row>
    <row r="18" spans="1:18" ht="12" customHeight="1">
      <c r="A18" s="31" t="s">
        <v>46</v>
      </c>
      <c r="B18" s="17">
        <v>5307756</v>
      </c>
      <c r="C18" s="17">
        <v>5653996</v>
      </c>
      <c r="D18" s="86">
        <v>6037732.690560001</v>
      </c>
      <c r="E18" s="20">
        <v>6259108.657752001</v>
      </c>
      <c r="F18" s="56" t="s">
        <v>22</v>
      </c>
      <c r="J18" s="17"/>
      <c r="K18" s="20"/>
      <c r="L18" s="20"/>
      <c r="M18" s="31"/>
      <c r="N18" s="17"/>
      <c r="O18" s="17"/>
      <c r="P18" s="86"/>
      <c r="Q18" s="20"/>
      <c r="R18" s="56"/>
    </row>
    <row r="19" spans="1:18" ht="12" customHeight="1">
      <c r="A19" s="31" t="s">
        <v>47</v>
      </c>
      <c r="B19" s="17">
        <v>6303921</v>
      </c>
      <c r="C19" s="17">
        <v>6652529</v>
      </c>
      <c r="D19" s="86">
        <v>6743601.069856442</v>
      </c>
      <c r="E19" s="20">
        <v>7197174.418524904</v>
      </c>
      <c r="F19" s="56" t="s">
        <v>22</v>
      </c>
      <c r="J19" s="17"/>
      <c r="K19" s="20"/>
      <c r="L19" s="20"/>
      <c r="M19" s="31"/>
      <c r="N19" s="17"/>
      <c r="O19" s="17"/>
      <c r="P19" s="86"/>
      <c r="Q19" s="20"/>
      <c r="R19" s="56"/>
    </row>
    <row r="20" spans="1:18" ht="12" customHeight="1">
      <c r="A20" s="18" t="s">
        <v>48</v>
      </c>
      <c r="B20" s="17">
        <v>9120226</v>
      </c>
      <c r="C20" s="17">
        <v>10283158</v>
      </c>
      <c r="D20" s="86">
        <v>10605533.142563881</v>
      </c>
      <c r="E20" s="20">
        <v>11113974.163476702</v>
      </c>
      <c r="F20" s="56" t="s">
        <v>22</v>
      </c>
      <c r="J20" s="17"/>
      <c r="K20" s="20"/>
      <c r="L20" s="20"/>
      <c r="M20" s="31"/>
      <c r="N20" s="17"/>
      <c r="O20" s="17"/>
      <c r="P20" s="86"/>
      <c r="Q20" s="20"/>
      <c r="R20" s="56"/>
    </row>
    <row r="21" spans="1:18" ht="12" customHeight="1">
      <c r="A21" s="31" t="s">
        <v>64</v>
      </c>
      <c r="B21" s="17">
        <v>4418096</v>
      </c>
      <c r="C21" s="17">
        <v>4439326</v>
      </c>
      <c r="D21" s="86">
        <v>4473742.970660091</v>
      </c>
      <c r="E21" s="20">
        <v>4801707.601574929</v>
      </c>
      <c r="F21" s="56" t="s">
        <v>22</v>
      </c>
      <c r="J21" s="17"/>
      <c r="K21" s="20"/>
      <c r="L21" s="20"/>
      <c r="M21" s="31"/>
      <c r="N21" s="17"/>
      <c r="O21" s="17"/>
      <c r="P21" s="86"/>
      <c r="Q21" s="20"/>
      <c r="R21" s="56"/>
    </row>
    <row r="22" spans="1:18" ht="12" customHeight="1">
      <c r="A22" s="18" t="s">
        <v>95</v>
      </c>
      <c r="B22" s="17">
        <v>7302703</v>
      </c>
      <c r="C22" s="17">
        <v>6846253</v>
      </c>
      <c r="D22" s="86">
        <v>6887431.703377995</v>
      </c>
      <c r="E22" s="20">
        <v>7290137.239315679</v>
      </c>
      <c r="F22" s="56" t="s">
        <v>22</v>
      </c>
      <c r="J22" s="17"/>
      <c r="K22" s="20"/>
      <c r="L22" s="20"/>
      <c r="M22" s="31"/>
      <c r="N22" s="17"/>
      <c r="O22" s="17"/>
      <c r="P22" s="86"/>
      <c r="Q22" s="20"/>
      <c r="R22" s="56"/>
    </row>
    <row r="23" spans="1:18" ht="12" customHeight="1">
      <c r="A23" s="31" t="s">
        <v>52</v>
      </c>
      <c r="B23" s="17">
        <v>1233081</v>
      </c>
      <c r="C23" s="17">
        <v>1173657</v>
      </c>
      <c r="D23" s="86">
        <v>1106053.9412071502</v>
      </c>
      <c r="E23" s="20">
        <v>1146748.629504491</v>
      </c>
      <c r="F23" s="56" t="s">
        <v>22</v>
      </c>
      <c r="J23" s="17"/>
      <c r="K23" s="20"/>
      <c r="L23" s="20"/>
      <c r="M23" s="18"/>
      <c r="N23" s="17"/>
      <c r="O23" s="17"/>
      <c r="P23" s="86"/>
      <c r="Q23" s="20"/>
      <c r="R23" s="56"/>
    </row>
    <row r="24" spans="1:18" ht="12" customHeight="1">
      <c r="A24" s="31" t="s">
        <v>65</v>
      </c>
      <c r="B24" s="17" t="s">
        <v>22</v>
      </c>
      <c r="C24" s="17" t="s">
        <v>22</v>
      </c>
      <c r="D24" s="86" t="s">
        <v>22</v>
      </c>
      <c r="E24" s="20" t="s">
        <v>22</v>
      </c>
      <c r="F24" s="20" t="s">
        <v>22</v>
      </c>
      <c r="J24" s="17"/>
      <c r="K24" s="20"/>
      <c r="L24" s="20"/>
      <c r="M24" s="31"/>
      <c r="N24" s="17"/>
      <c r="O24" s="17"/>
      <c r="P24" s="86"/>
      <c r="Q24" s="20"/>
      <c r="R24" s="56"/>
    </row>
    <row r="25" spans="1:18" ht="12" customHeight="1">
      <c r="A25" s="31" t="s">
        <v>69</v>
      </c>
      <c r="B25" s="17" t="s">
        <v>22</v>
      </c>
      <c r="C25" s="17" t="s">
        <v>22</v>
      </c>
      <c r="D25" s="86" t="s">
        <v>22</v>
      </c>
      <c r="E25" s="20" t="s">
        <v>22</v>
      </c>
      <c r="F25" s="20" t="s">
        <v>22</v>
      </c>
      <c r="J25" s="17"/>
      <c r="K25" s="20"/>
      <c r="L25" s="20"/>
      <c r="M25" s="18"/>
      <c r="N25" s="17"/>
      <c r="O25" s="17"/>
      <c r="P25" s="86"/>
      <c r="Q25" s="20"/>
      <c r="R25" s="56"/>
    </row>
    <row r="26" spans="1:18" ht="12" customHeight="1">
      <c r="A26" s="31" t="s">
        <v>66</v>
      </c>
      <c r="B26" s="17" t="s">
        <v>22</v>
      </c>
      <c r="C26" s="17" t="s">
        <v>22</v>
      </c>
      <c r="D26" s="86" t="s">
        <v>22</v>
      </c>
      <c r="E26" s="20" t="s">
        <v>22</v>
      </c>
      <c r="F26" s="20" t="s">
        <v>22</v>
      </c>
      <c r="J26" s="17"/>
      <c r="K26" s="20"/>
      <c r="L26" s="20"/>
      <c r="M26" s="31"/>
      <c r="N26" s="17"/>
      <c r="O26" s="17"/>
      <c r="P26" s="86"/>
      <c r="Q26" s="20"/>
      <c r="R26" s="56"/>
    </row>
    <row r="27" spans="1:18" ht="12" customHeight="1">
      <c r="A27" s="31" t="s">
        <v>67</v>
      </c>
      <c r="B27" s="17" t="s">
        <v>22</v>
      </c>
      <c r="C27" s="17" t="s">
        <v>22</v>
      </c>
      <c r="D27" s="86" t="s">
        <v>22</v>
      </c>
      <c r="E27" s="20" t="s">
        <v>22</v>
      </c>
      <c r="F27" s="20" t="s">
        <v>22</v>
      </c>
      <c r="J27" s="17"/>
      <c r="K27" s="20"/>
      <c r="L27" s="20"/>
      <c r="M27" s="31"/>
      <c r="N27" s="17"/>
      <c r="O27" s="17"/>
      <c r="P27" s="86"/>
      <c r="Q27" s="20"/>
      <c r="R27" s="20"/>
    </row>
    <row r="28" spans="1:18" ht="12" customHeight="1">
      <c r="A28" s="31" t="s">
        <v>68</v>
      </c>
      <c r="B28" s="17" t="s">
        <v>22</v>
      </c>
      <c r="C28" s="17" t="s">
        <v>22</v>
      </c>
      <c r="D28" s="86" t="s">
        <v>22</v>
      </c>
      <c r="E28" s="20" t="s">
        <v>22</v>
      </c>
      <c r="F28" s="20" t="s">
        <v>100</v>
      </c>
      <c r="J28" s="17"/>
      <c r="K28" s="20"/>
      <c r="L28" s="20"/>
      <c r="M28" s="31"/>
      <c r="N28" s="17"/>
      <c r="O28" s="17"/>
      <c r="P28" s="86"/>
      <c r="Q28" s="20"/>
      <c r="R28" s="20"/>
    </row>
    <row r="29" spans="1:18" ht="12" customHeight="1">
      <c r="A29" s="18" t="s">
        <v>168</v>
      </c>
      <c r="B29" s="17" t="s">
        <v>22</v>
      </c>
      <c r="C29" s="17" t="s">
        <v>22</v>
      </c>
      <c r="D29" s="86" t="s">
        <v>22</v>
      </c>
      <c r="E29" s="20" t="s">
        <v>22</v>
      </c>
      <c r="F29" s="20" t="s">
        <v>191</v>
      </c>
      <c r="J29" s="17"/>
      <c r="K29" s="20"/>
      <c r="L29" s="20"/>
      <c r="M29" s="31"/>
      <c r="N29" s="17"/>
      <c r="O29" s="17"/>
      <c r="P29" s="86"/>
      <c r="Q29" s="20"/>
      <c r="R29" s="20"/>
    </row>
    <row r="30" spans="1:18" ht="12" customHeight="1">
      <c r="A30" s="31" t="s">
        <v>71</v>
      </c>
      <c r="B30" s="17" t="s">
        <v>22</v>
      </c>
      <c r="C30" s="17" t="s">
        <v>22</v>
      </c>
      <c r="D30" s="86" t="s">
        <v>22</v>
      </c>
      <c r="E30" s="20" t="s">
        <v>22</v>
      </c>
      <c r="F30" s="20" t="s">
        <v>22</v>
      </c>
      <c r="J30" s="44"/>
      <c r="K30" s="20"/>
      <c r="L30" s="20"/>
      <c r="M30" s="31"/>
      <c r="N30" s="17"/>
      <c r="O30" s="17"/>
      <c r="P30" s="86"/>
      <c r="Q30" s="20"/>
      <c r="R30" s="20"/>
    </row>
    <row r="31" spans="1:18" ht="12" customHeight="1">
      <c r="A31" s="31" t="s">
        <v>72</v>
      </c>
      <c r="B31" s="17" t="s">
        <v>22</v>
      </c>
      <c r="C31" s="17" t="s">
        <v>22</v>
      </c>
      <c r="D31" s="86" t="s">
        <v>22</v>
      </c>
      <c r="E31" s="20" t="s">
        <v>22</v>
      </c>
      <c r="F31" s="20" t="s">
        <v>22</v>
      </c>
      <c r="K31" s="20"/>
      <c r="L31" s="20"/>
      <c r="M31" s="31"/>
      <c r="N31" s="17"/>
      <c r="O31" s="17"/>
      <c r="P31" s="86"/>
      <c r="Q31" s="20"/>
      <c r="R31" s="20"/>
    </row>
    <row r="32" spans="1:18" ht="12" customHeight="1">
      <c r="A32" s="31" t="s">
        <v>73</v>
      </c>
      <c r="B32" s="17" t="s">
        <v>22</v>
      </c>
      <c r="C32" s="17" t="s">
        <v>22</v>
      </c>
      <c r="D32" s="86" t="s">
        <v>22</v>
      </c>
      <c r="E32" s="20" t="s">
        <v>22</v>
      </c>
      <c r="F32" s="20" t="s">
        <v>22</v>
      </c>
      <c r="K32" s="20"/>
      <c r="L32" s="20"/>
      <c r="M32" s="18"/>
      <c r="N32" s="17"/>
      <c r="O32" s="17"/>
      <c r="P32" s="86"/>
      <c r="Q32" s="20"/>
      <c r="R32" s="20"/>
    </row>
    <row r="33" spans="1:18" ht="12" customHeight="1">
      <c r="A33" s="18" t="s">
        <v>169</v>
      </c>
      <c r="B33" s="17" t="s">
        <v>22</v>
      </c>
      <c r="C33" s="17" t="s">
        <v>22</v>
      </c>
      <c r="D33" s="86" t="s">
        <v>22</v>
      </c>
      <c r="E33" s="20" t="s">
        <v>22</v>
      </c>
      <c r="F33" s="20" t="s">
        <v>22</v>
      </c>
      <c r="K33" s="20"/>
      <c r="L33" s="20"/>
      <c r="M33" s="31"/>
      <c r="N33" s="17"/>
      <c r="O33" s="17"/>
      <c r="P33" s="86"/>
      <c r="Q33" s="20"/>
      <c r="R33" s="20"/>
    </row>
    <row r="34" spans="1:18" ht="12" customHeight="1">
      <c r="A34" s="18" t="s">
        <v>194</v>
      </c>
      <c r="B34" s="20" t="s">
        <v>22</v>
      </c>
      <c r="C34" s="17" t="s">
        <v>22</v>
      </c>
      <c r="D34" s="86" t="s">
        <v>22</v>
      </c>
      <c r="E34" s="20" t="s">
        <v>22</v>
      </c>
      <c r="F34" s="20" t="s">
        <v>22</v>
      </c>
      <c r="M34" s="31"/>
      <c r="N34" s="17"/>
      <c r="O34" s="17"/>
      <c r="P34" s="86"/>
      <c r="Q34" s="20"/>
      <c r="R34" s="20"/>
    </row>
    <row r="35" spans="1:18" ht="12" customHeight="1">
      <c r="A35" s="18" t="s">
        <v>244</v>
      </c>
      <c r="B35" s="20" t="s">
        <v>178</v>
      </c>
      <c r="C35" s="20" t="s">
        <v>178</v>
      </c>
      <c r="D35" s="86" t="s">
        <v>195</v>
      </c>
      <c r="E35" s="20" t="s">
        <v>22</v>
      </c>
      <c r="F35" s="20" t="s">
        <v>22</v>
      </c>
      <c r="M35" s="31"/>
      <c r="N35" s="17"/>
      <c r="O35" s="17"/>
      <c r="P35" s="86"/>
      <c r="Q35" s="20"/>
      <c r="R35" s="20"/>
    </row>
    <row r="36" spans="1:18" ht="12" customHeight="1">
      <c r="A36" s="31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7"/>
      <c r="O36" s="17"/>
      <c r="P36" s="86"/>
      <c r="Q36" s="20"/>
      <c r="R36" s="20"/>
    </row>
    <row r="37" spans="1:18" ht="12" customHeight="1">
      <c r="A37" s="13" t="s">
        <v>197</v>
      </c>
      <c r="B37" s="15"/>
      <c r="C37" s="15"/>
      <c r="D37" s="15"/>
      <c r="E37" s="15"/>
      <c r="F37" s="15"/>
      <c r="G37" s="15"/>
      <c r="H37" s="15"/>
      <c r="I37" s="15"/>
      <c r="J37" s="62"/>
      <c r="K37" s="44"/>
      <c r="L37" s="44"/>
      <c r="M37" s="18"/>
      <c r="N37" s="20"/>
      <c r="O37" s="17"/>
      <c r="P37" s="86"/>
      <c r="Q37" s="20"/>
      <c r="R37" s="20"/>
    </row>
    <row r="38" spans="1:18" ht="12" customHeight="1">
      <c r="A38" s="13" t="s">
        <v>236</v>
      </c>
      <c r="B38" s="15"/>
      <c r="C38" s="15"/>
      <c r="D38" s="15"/>
      <c r="E38" s="15"/>
      <c r="F38" s="15"/>
      <c r="G38" s="15"/>
      <c r="H38" s="15"/>
      <c r="I38" s="15"/>
      <c r="J38" s="62"/>
      <c r="K38" s="44"/>
      <c r="L38" s="44"/>
      <c r="M38" s="18"/>
      <c r="N38" s="20"/>
      <c r="O38" s="20"/>
      <c r="P38" s="86"/>
      <c r="Q38" s="20"/>
      <c r="R38" s="20"/>
    </row>
    <row r="39" spans="1:19" ht="12" customHeight="1">
      <c r="A39" s="13" t="s">
        <v>375</v>
      </c>
      <c r="B39" s="15"/>
      <c r="C39" s="15"/>
      <c r="D39" s="15"/>
      <c r="E39" s="15"/>
      <c r="F39" s="15"/>
      <c r="G39" s="15"/>
      <c r="H39" s="15"/>
      <c r="I39" s="15"/>
      <c r="J39" s="86"/>
      <c r="L39" s="20"/>
      <c r="M39" s="31"/>
      <c r="N39" s="17"/>
      <c r="O39" s="17"/>
      <c r="P39" s="17"/>
      <c r="Q39" s="17"/>
      <c r="R39" s="17"/>
      <c r="S39" s="17"/>
    </row>
    <row r="40" spans="1:19" ht="12.75">
      <c r="A40" s="72" t="s">
        <v>376</v>
      </c>
      <c r="M40" s="13"/>
      <c r="N40" s="15"/>
      <c r="O40" s="15"/>
      <c r="P40" s="15"/>
      <c r="Q40" s="15"/>
      <c r="R40" s="15"/>
      <c r="S40" s="15"/>
    </row>
    <row r="41" spans="1:19" ht="12" customHeight="1">
      <c r="A41" s="13" t="s">
        <v>337</v>
      </c>
      <c r="J41" s="86"/>
      <c r="K41" s="48"/>
      <c r="L41" s="20"/>
      <c r="M41" s="13"/>
      <c r="N41" s="15"/>
      <c r="O41" s="15"/>
      <c r="P41" s="15"/>
      <c r="Q41" s="15"/>
      <c r="R41" s="15"/>
      <c r="S41" s="15"/>
    </row>
    <row r="42" spans="1:19" ht="12" customHeight="1">
      <c r="A42" s="13" t="s">
        <v>223</v>
      </c>
      <c r="J42" s="86"/>
      <c r="K42" s="48"/>
      <c r="L42" s="20"/>
      <c r="M42" s="13"/>
      <c r="N42" s="15"/>
      <c r="O42" s="15"/>
      <c r="P42" s="15"/>
      <c r="Q42" s="15"/>
      <c r="R42" s="15"/>
      <c r="S42" s="15"/>
    </row>
    <row r="43" spans="1:13" ht="12.75">
      <c r="A43" s="13" t="s">
        <v>258</v>
      </c>
      <c r="B43" s="15"/>
      <c r="C43" s="15"/>
      <c r="D43" s="15"/>
      <c r="E43" s="15"/>
      <c r="F43" s="15"/>
      <c r="G43" s="15"/>
      <c r="H43" s="15"/>
      <c r="I43" s="15"/>
      <c r="J43" s="86"/>
      <c r="L43" s="20"/>
      <c r="M43" s="72"/>
    </row>
    <row r="44" spans="10:13" ht="12.75">
      <c r="J44" s="86"/>
      <c r="L44" s="20"/>
      <c r="M44" s="13"/>
    </row>
    <row r="45" spans="10:13" ht="12.75">
      <c r="J45" s="86"/>
      <c r="L45" s="20"/>
      <c r="M45" s="13"/>
    </row>
    <row r="46" spans="10:19" ht="12.75">
      <c r="J46" s="86"/>
      <c r="L46" s="20"/>
      <c r="M46" s="13"/>
      <c r="N46" s="15"/>
      <c r="O46" s="15"/>
      <c r="P46" s="15"/>
      <c r="Q46" s="15"/>
      <c r="R46" s="15"/>
      <c r="S46" s="15"/>
    </row>
    <row r="47" spans="10:12" ht="12.75">
      <c r="J47" s="86"/>
      <c r="L47" s="20"/>
    </row>
    <row r="48" spans="10:12" ht="12.75">
      <c r="J48" s="86"/>
      <c r="L48" s="20"/>
    </row>
    <row r="49" spans="10:12" ht="12.75">
      <c r="J49" s="86"/>
      <c r="L49" s="20"/>
    </row>
    <row r="50" spans="10:12" ht="12.75">
      <c r="J50" s="86"/>
      <c r="L50" s="20"/>
    </row>
    <row r="51" spans="10:12" ht="12.75">
      <c r="J51" s="86"/>
      <c r="L51" s="20"/>
    </row>
    <row r="52" spans="10:12" ht="12.75">
      <c r="J52" s="86"/>
      <c r="L52" s="20"/>
    </row>
    <row r="53" spans="10:12" ht="12.75">
      <c r="J53" s="86"/>
      <c r="L53" s="20"/>
    </row>
    <row r="54" spans="10:12" ht="12.75">
      <c r="J54" s="86"/>
      <c r="L54" s="20"/>
    </row>
    <row r="55" spans="10:12" ht="12.75">
      <c r="J55" s="86"/>
      <c r="L55" s="20"/>
    </row>
    <row r="56" spans="10:12" ht="12.75">
      <c r="J56" s="86"/>
      <c r="L56" s="20"/>
    </row>
    <row r="57" spans="10:12" ht="12.75">
      <c r="J57" s="44"/>
      <c r="L57" s="44"/>
    </row>
  </sheetData>
  <sheetProtection/>
  <mergeCells count="4">
    <mergeCell ref="A2:A3"/>
    <mergeCell ref="B2:F2"/>
    <mergeCell ref="M5:M6"/>
    <mergeCell ref="N5:R5"/>
  </mergeCells>
  <printOptions/>
  <pageMargins left="0.17" right="6.74" top="0.17" bottom="0.17" header="0.17" footer="0.17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E3" sqref="E3:F36"/>
    </sheetView>
  </sheetViews>
  <sheetFormatPr defaultColWidth="9.140625" defaultRowHeight="12" customHeight="1"/>
  <cols>
    <col min="1" max="1" width="28.140625" style="6" customWidth="1"/>
    <col min="2" max="2" width="12.28125" style="6" customWidth="1"/>
    <col min="3" max="3" width="11.57421875" style="6" customWidth="1"/>
    <col min="4" max="5" width="12.8515625" style="6" customWidth="1"/>
    <col min="6" max="6" width="12.7109375" style="6" customWidth="1"/>
    <col min="7" max="16384" width="9.140625" style="6" customWidth="1"/>
  </cols>
  <sheetData>
    <row r="1" ht="12" customHeight="1">
      <c r="A1" s="11" t="s">
        <v>313</v>
      </c>
    </row>
    <row r="2" spans="1:6" ht="12" customHeight="1">
      <c r="A2" s="136" t="s">
        <v>31</v>
      </c>
      <c r="B2" s="135" t="s">
        <v>105</v>
      </c>
      <c r="C2" s="135"/>
      <c r="D2" s="135"/>
      <c r="E2" s="135"/>
      <c r="F2" s="135"/>
    </row>
    <row r="3" spans="1:12" ht="12" customHeight="1">
      <c r="A3" s="136"/>
      <c r="B3" s="9">
        <v>2009</v>
      </c>
      <c r="C3" s="9">
        <v>2010</v>
      </c>
      <c r="D3" s="9">
        <v>2011</v>
      </c>
      <c r="E3" s="9">
        <v>2012</v>
      </c>
      <c r="F3" s="9">
        <v>2013</v>
      </c>
      <c r="L3" s="98"/>
    </row>
    <row r="4" spans="1:15" s="11" customFormat="1" ht="12" customHeight="1">
      <c r="A4" s="51" t="s">
        <v>75</v>
      </c>
      <c r="B4" s="51">
        <v>2326986</v>
      </c>
      <c r="C4" s="51">
        <v>2476206</v>
      </c>
      <c r="D4" s="90">
        <v>2595643</v>
      </c>
      <c r="E4" s="67" t="s">
        <v>22</v>
      </c>
      <c r="F4" s="67" t="s">
        <v>22</v>
      </c>
      <c r="K4" s="17"/>
      <c r="L4" s="18"/>
      <c r="M4" s="18"/>
      <c r="N4" s="20"/>
      <c r="O4" s="92"/>
    </row>
    <row r="5" spans="1:15" ht="12" customHeight="1">
      <c r="A5" s="31" t="s">
        <v>59</v>
      </c>
      <c r="B5" s="18">
        <v>199741</v>
      </c>
      <c r="C5" s="20">
        <v>199742</v>
      </c>
      <c r="D5" s="92">
        <v>209574</v>
      </c>
      <c r="E5" s="56" t="s">
        <v>22</v>
      </c>
      <c r="F5" s="56" t="s">
        <v>22</v>
      </c>
      <c r="K5" s="17"/>
      <c r="L5" s="18"/>
      <c r="M5" s="18"/>
      <c r="N5" s="20"/>
      <c r="O5" s="92"/>
    </row>
    <row r="6" spans="1:15" ht="12" customHeight="1">
      <c r="A6" s="31" t="s">
        <v>60</v>
      </c>
      <c r="B6" s="18">
        <v>145195</v>
      </c>
      <c r="C6" s="20">
        <v>145195</v>
      </c>
      <c r="D6" s="92">
        <v>135369</v>
      </c>
      <c r="E6" s="56" t="s">
        <v>22</v>
      </c>
      <c r="F6" s="56" t="s">
        <v>22</v>
      </c>
      <c r="K6" s="17"/>
      <c r="L6" s="18"/>
      <c r="M6" s="18"/>
      <c r="N6" s="20"/>
      <c r="O6" s="92"/>
    </row>
    <row r="7" spans="1:15" ht="12" customHeight="1">
      <c r="A7" s="31" t="s">
        <v>61</v>
      </c>
      <c r="B7" s="18">
        <v>270750</v>
      </c>
      <c r="C7" s="20">
        <v>270741</v>
      </c>
      <c r="D7" s="92">
        <v>368047</v>
      </c>
      <c r="E7" s="56" t="s">
        <v>22</v>
      </c>
      <c r="F7" s="56" t="s">
        <v>22</v>
      </c>
      <c r="I7" s="18"/>
      <c r="J7" s="18"/>
      <c r="K7" s="17"/>
      <c r="L7" s="18"/>
      <c r="M7" s="18"/>
      <c r="N7" s="20"/>
      <c r="O7" s="92"/>
    </row>
    <row r="8" spans="1:15" ht="12" customHeight="1">
      <c r="A8" s="31" t="s">
        <v>35</v>
      </c>
      <c r="B8" s="18">
        <v>59625</v>
      </c>
      <c r="C8" s="20">
        <v>59625</v>
      </c>
      <c r="D8" s="92">
        <v>57595</v>
      </c>
      <c r="E8" s="56" t="s">
        <v>22</v>
      </c>
      <c r="F8" s="56" t="s">
        <v>22</v>
      </c>
      <c r="I8" s="18"/>
      <c r="J8" s="18"/>
      <c r="K8" s="17"/>
      <c r="L8" s="18"/>
      <c r="M8" s="18"/>
      <c r="N8" s="20"/>
      <c r="O8" s="92"/>
    </row>
    <row r="9" spans="1:15" ht="12" customHeight="1">
      <c r="A9" s="31" t="s">
        <v>36</v>
      </c>
      <c r="B9" s="18">
        <v>131348</v>
      </c>
      <c r="C9" s="20">
        <v>200869</v>
      </c>
      <c r="D9" s="92">
        <v>161045</v>
      </c>
      <c r="E9" s="56" t="s">
        <v>22</v>
      </c>
      <c r="F9" s="56" t="s">
        <v>22</v>
      </c>
      <c r="I9" s="18"/>
      <c r="J9" s="18"/>
      <c r="K9" s="17"/>
      <c r="L9" s="18"/>
      <c r="M9" s="18"/>
      <c r="N9" s="20"/>
      <c r="O9" s="92"/>
    </row>
    <row r="10" spans="1:15" ht="12" customHeight="1">
      <c r="A10" s="31" t="s">
        <v>37</v>
      </c>
      <c r="B10" s="18">
        <v>161571</v>
      </c>
      <c r="C10" s="20">
        <v>220390</v>
      </c>
      <c r="D10" s="92">
        <v>172208</v>
      </c>
      <c r="E10" s="56" t="s">
        <v>22</v>
      </c>
      <c r="F10" s="56" t="s">
        <v>22</v>
      </c>
      <c r="I10" s="18"/>
      <c r="J10" s="18"/>
      <c r="K10" s="17"/>
      <c r="L10" s="18"/>
      <c r="M10" s="18"/>
      <c r="N10" s="20"/>
      <c r="O10" s="92"/>
    </row>
    <row r="11" spans="1:15" ht="12" customHeight="1">
      <c r="A11" s="31" t="s">
        <v>38</v>
      </c>
      <c r="B11" s="18">
        <v>68814</v>
      </c>
      <c r="C11" s="20">
        <v>68815</v>
      </c>
      <c r="D11" s="92">
        <v>107351</v>
      </c>
      <c r="E11" s="56" t="s">
        <v>22</v>
      </c>
      <c r="F11" s="56" t="s">
        <v>22</v>
      </c>
      <c r="I11" s="18"/>
      <c r="J11" s="18"/>
      <c r="K11" s="17"/>
      <c r="L11" s="18"/>
      <c r="M11" s="18"/>
      <c r="N11" s="20"/>
      <c r="O11" s="92"/>
    </row>
    <row r="12" spans="1:15" ht="12" customHeight="1">
      <c r="A12" s="31" t="s">
        <v>62</v>
      </c>
      <c r="B12" s="18">
        <v>45986</v>
      </c>
      <c r="C12" s="20">
        <v>45986</v>
      </c>
      <c r="D12" s="92">
        <v>44080</v>
      </c>
      <c r="E12" s="56" t="s">
        <v>22</v>
      </c>
      <c r="F12" s="56" t="s">
        <v>22</v>
      </c>
      <c r="I12" s="18"/>
      <c r="J12" s="18"/>
      <c r="K12" s="17"/>
      <c r="L12" s="18"/>
      <c r="M12" s="18"/>
      <c r="N12" s="20"/>
      <c r="O12" s="92"/>
    </row>
    <row r="13" spans="1:15" ht="12" customHeight="1">
      <c r="A13" s="31" t="s">
        <v>40</v>
      </c>
      <c r="B13" s="18">
        <v>353286</v>
      </c>
      <c r="C13" s="20">
        <v>353286</v>
      </c>
      <c r="D13" s="92">
        <v>404994</v>
      </c>
      <c r="E13" s="56" t="s">
        <v>22</v>
      </c>
      <c r="F13" s="56" t="s">
        <v>22</v>
      </c>
      <c r="I13" s="18"/>
      <c r="J13" s="18"/>
      <c r="K13" s="17"/>
      <c r="L13" s="18"/>
      <c r="M13" s="18"/>
      <c r="N13" s="20"/>
      <c r="O13" s="92"/>
    </row>
    <row r="14" spans="1:15" ht="12" customHeight="1">
      <c r="A14" s="31" t="s">
        <v>63</v>
      </c>
      <c r="B14" s="18">
        <v>135609</v>
      </c>
      <c r="C14" s="20">
        <v>135609</v>
      </c>
      <c r="D14" s="92">
        <v>144142</v>
      </c>
      <c r="E14" s="56" t="s">
        <v>22</v>
      </c>
      <c r="F14" s="56" t="s">
        <v>22</v>
      </c>
      <c r="I14" s="18"/>
      <c r="J14" s="18"/>
      <c r="K14" s="17"/>
      <c r="L14" s="18"/>
      <c r="M14" s="18"/>
      <c r="N14" s="20"/>
      <c r="O14" s="92"/>
    </row>
    <row r="15" spans="1:15" ht="12" customHeight="1">
      <c r="A15" s="31" t="s">
        <v>43</v>
      </c>
      <c r="B15" s="18">
        <v>78739</v>
      </c>
      <c r="C15" s="20">
        <v>78739</v>
      </c>
      <c r="D15" s="92">
        <v>81941</v>
      </c>
      <c r="E15" s="56" t="s">
        <v>22</v>
      </c>
      <c r="F15" s="56" t="s">
        <v>22</v>
      </c>
      <c r="I15" s="18"/>
      <c r="J15" s="18"/>
      <c r="K15" s="17"/>
      <c r="L15" s="18"/>
      <c r="M15" s="18"/>
      <c r="N15" s="20"/>
      <c r="O15" s="92"/>
    </row>
    <row r="16" spans="1:15" ht="12" customHeight="1">
      <c r="A16" s="31" t="s">
        <v>44</v>
      </c>
      <c r="B16" s="18">
        <v>182523</v>
      </c>
      <c r="C16" s="20">
        <v>182523</v>
      </c>
      <c r="D16" s="92">
        <v>202560</v>
      </c>
      <c r="E16" s="56" t="s">
        <v>22</v>
      </c>
      <c r="F16" s="56" t="s">
        <v>22</v>
      </c>
      <c r="I16" s="18"/>
      <c r="J16" s="18"/>
      <c r="K16" s="17"/>
      <c r="L16" s="18"/>
      <c r="M16" s="18"/>
      <c r="N16" s="20"/>
      <c r="O16" s="92"/>
    </row>
    <row r="17" spans="1:15" ht="12" customHeight="1">
      <c r="A17" s="31" t="s">
        <v>45</v>
      </c>
      <c r="B17" s="18">
        <v>117286</v>
      </c>
      <c r="C17" s="20">
        <v>117286</v>
      </c>
      <c r="D17" s="92">
        <v>119663</v>
      </c>
      <c r="E17" s="56" t="s">
        <v>22</v>
      </c>
      <c r="F17" s="56" t="s">
        <v>22</v>
      </c>
      <c r="I17" s="18"/>
      <c r="J17" s="18"/>
      <c r="K17" s="17"/>
      <c r="L17" s="18"/>
      <c r="M17" s="18"/>
      <c r="N17" s="20"/>
      <c r="O17" s="92"/>
    </row>
    <row r="18" spans="1:15" ht="12" customHeight="1">
      <c r="A18" s="31" t="s">
        <v>46</v>
      </c>
      <c r="B18" s="18">
        <v>94597</v>
      </c>
      <c r="C18" s="20">
        <v>114380</v>
      </c>
      <c r="D18" s="92">
        <v>102879</v>
      </c>
      <c r="E18" s="56" t="s">
        <v>22</v>
      </c>
      <c r="F18" s="56" t="s">
        <v>22</v>
      </c>
      <c r="I18" s="18"/>
      <c r="J18" s="18"/>
      <c r="K18" s="17"/>
      <c r="L18" s="18"/>
      <c r="M18" s="18"/>
      <c r="N18" s="20"/>
      <c r="O18" s="92"/>
    </row>
    <row r="19" spans="1:15" ht="12" customHeight="1">
      <c r="A19" s="31" t="s">
        <v>47</v>
      </c>
      <c r="B19" s="18">
        <v>136906</v>
      </c>
      <c r="C19" s="20">
        <v>138011</v>
      </c>
      <c r="D19" s="92">
        <v>122748</v>
      </c>
      <c r="E19" s="56" t="s">
        <v>22</v>
      </c>
      <c r="F19" s="56" t="s">
        <v>22</v>
      </c>
      <c r="I19" s="18"/>
      <c r="J19" s="18"/>
      <c r="K19" s="17"/>
      <c r="L19" s="18"/>
      <c r="M19" s="18"/>
      <c r="N19" s="20"/>
      <c r="O19" s="92"/>
    </row>
    <row r="20" spans="1:15" ht="12" customHeight="1">
      <c r="A20" s="31" t="s">
        <v>48</v>
      </c>
      <c r="B20" s="18">
        <v>27060</v>
      </c>
      <c r="C20" s="20">
        <v>27060</v>
      </c>
      <c r="D20" s="92">
        <v>29481</v>
      </c>
      <c r="E20" s="56" t="s">
        <v>22</v>
      </c>
      <c r="F20" s="56" t="s">
        <v>22</v>
      </c>
      <c r="I20" s="18"/>
      <c r="J20" s="18"/>
      <c r="K20" s="17"/>
      <c r="L20" s="18"/>
      <c r="M20" s="18"/>
      <c r="N20" s="20"/>
      <c r="O20" s="92"/>
    </row>
    <row r="21" spans="1:15" ht="12" customHeight="1">
      <c r="A21" s="31" t="s">
        <v>64</v>
      </c>
      <c r="B21" s="18">
        <v>65247</v>
      </c>
      <c r="C21" s="20">
        <v>65247</v>
      </c>
      <c r="D21" s="92">
        <v>73784</v>
      </c>
      <c r="E21" s="56" t="s">
        <v>22</v>
      </c>
      <c r="F21" s="56" t="s">
        <v>22</v>
      </c>
      <c r="I21" s="18"/>
      <c r="J21" s="18"/>
      <c r="K21" s="17"/>
      <c r="L21" s="18"/>
      <c r="M21" s="18"/>
      <c r="N21" s="20"/>
      <c r="O21" s="92"/>
    </row>
    <row r="22" spans="1:15" ht="12" customHeight="1">
      <c r="A22" s="31" t="s">
        <v>51</v>
      </c>
      <c r="B22" s="18">
        <v>34158</v>
      </c>
      <c r="C22" s="20">
        <v>34158</v>
      </c>
      <c r="D22" s="92">
        <v>42324</v>
      </c>
      <c r="E22" s="56" t="s">
        <v>22</v>
      </c>
      <c r="F22" s="56" t="s">
        <v>22</v>
      </c>
      <c r="I22" s="18"/>
      <c r="J22" s="18"/>
      <c r="K22" s="17"/>
      <c r="L22" s="18"/>
      <c r="M22" s="18"/>
      <c r="N22" s="20"/>
      <c r="O22" s="92"/>
    </row>
    <row r="23" spans="1:15" ht="12" customHeight="1">
      <c r="A23" s="31" t="s">
        <v>52</v>
      </c>
      <c r="B23" s="18">
        <v>18545</v>
      </c>
      <c r="C23" s="20">
        <v>18544</v>
      </c>
      <c r="D23" s="92">
        <v>15858</v>
      </c>
      <c r="E23" s="56" t="s">
        <v>22</v>
      </c>
      <c r="F23" s="56" t="s">
        <v>22</v>
      </c>
      <c r="I23" s="18"/>
      <c r="J23" s="18"/>
      <c r="K23" s="17"/>
      <c r="L23" s="17"/>
      <c r="M23" s="17"/>
      <c r="N23" s="17"/>
      <c r="O23" s="44"/>
    </row>
    <row r="24" spans="1:14" ht="12" customHeight="1">
      <c r="A24" s="31" t="s">
        <v>65</v>
      </c>
      <c r="B24" s="17" t="s">
        <v>22</v>
      </c>
      <c r="C24" s="17" t="s">
        <v>22</v>
      </c>
      <c r="D24" s="17" t="s">
        <v>22</v>
      </c>
      <c r="E24" s="20" t="s">
        <v>22</v>
      </c>
      <c r="F24" s="20" t="s">
        <v>22</v>
      </c>
      <c r="I24" s="18"/>
      <c r="J24" s="18"/>
      <c r="K24" s="17"/>
      <c r="L24" s="17"/>
      <c r="M24" s="17"/>
      <c r="N24" s="17"/>
    </row>
    <row r="25" spans="1:14" ht="12" customHeight="1">
      <c r="A25" s="31" t="s">
        <v>69</v>
      </c>
      <c r="B25" s="17" t="s">
        <v>22</v>
      </c>
      <c r="C25" s="17" t="s">
        <v>22</v>
      </c>
      <c r="D25" s="17" t="s">
        <v>22</v>
      </c>
      <c r="E25" s="20" t="s">
        <v>22</v>
      </c>
      <c r="F25" s="20" t="s">
        <v>22</v>
      </c>
      <c r="I25" s="18"/>
      <c r="J25" s="18"/>
      <c r="K25" s="17"/>
      <c r="L25" s="17"/>
      <c r="M25" s="17"/>
      <c r="N25" s="17"/>
    </row>
    <row r="26" spans="1:14" ht="12" customHeight="1">
      <c r="A26" s="31" t="s">
        <v>66</v>
      </c>
      <c r="B26" s="17" t="s">
        <v>22</v>
      </c>
      <c r="C26" s="17" t="s">
        <v>22</v>
      </c>
      <c r="D26" s="17" t="s">
        <v>22</v>
      </c>
      <c r="E26" s="20" t="s">
        <v>22</v>
      </c>
      <c r="F26" s="20" t="s">
        <v>22</v>
      </c>
      <c r="I26" s="17"/>
      <c r="J26" s="17"/>
      <c r="K26" s="17"/>
      <c r="L26" s="17"/>
      <c r="M26" s="17"/>
      <c r="N26" s="17"/>
    </row>
    <row r="27" spans="1:14" ht="12" customHeight="1">
      <c r="A27" s="31" t="s">
        <v>67</v>
      </c>
      <c r="B27" s="17" t="s">
        <v>22</v>
      </c>
      <c r="C27" s="17" t="s">
        <v>22</v>
      </c>
      <c r="D27" s="17" t="s">
        <v>22</v>
      </c>
      <c r="E27" s="20" t="s">
        <v>22</v>
      </c>
      <c r="F27" s="20" t="s">
        <v>22</v>
      </c>
      <c r="I27" s="17"/>
      <c r="J27" s="44"/>
      <c r="K27" s="44"/>
      <c r="L27" s="44"/>
      <c r="M27" s="44"/>
      <c r="N27" s="17"/>
    </row>
    <row r="28" spans="1:14" ht="12" customHeight="1">
      <c r="A28" s="31" t="s">
        <v>68</v>
      </c>
      <c r="B28" s="17" t="s">
        <v>22</v>
      </c>
      <c r="C28" s="17" t="s">
        <v>22</v>
      </c>
      <c r="D28" s="17" t="s">
        <v>22</v>
      </c>
      <c r="E28" s="20" t="s">
        <v>22</v>
      </c>
      <c r="F28" s="20" t="s">
        <v>22</v>
      </c>
      <c r="I28" s="17"/>
      <c r="N28" s="17"/>
    </row>
    <row r="29" spans="1:14" ht="12" customHeight="1">
      <c r="A29" s="31" t="s">
        <v>168</v>
      </c>
      <c r="B29" s="17" t="s">
        <v>22</v>
      </c>
      <c r="C29" s="17" t="s">
        <v>22</v>
      </c>
      <c r="D29" s="17" t="s">
        <v>22</v>
      </c>
      <c r="E29" s="20" t="s">
        <v>22</v>
      </c>
      <c r="F29" s="20" t="s">
        <v>22</v>
      </c>
      <c r="I29" s="17"/>
      <c r="N29" s="44"/>
    </row>
    <row r="30" spans="1:9" ht="12" customHeight="1">
      <c r="A30" s="31" t="s">
        <v>71</v>
      </c>
      <c r="B30" s="17" t="s">
        <v>22</v>
      </c>
      <c r="C30" s="17" t="s">
        <v>22</v>
      </c>
      <c r="D30" s="17" t="s">
        <v>22</v>
      </c>
      <c r="E30" s="20" t="s">
        <v>22</v>
      </c>
      <c r="F30" s="20" t="s">
        <v>22</v>
      </c>
      <c r="I30" s="17"/>
    </row>
    <row r="31" spans="1:9" ht="12" customHeight="1">
      <c r="A31" s="31" t="s">
        <v>72</v>
      </c>
      <c r="B31" s="17" t="s">
        <v>22</v>
      </c>
      <c r="C31" s="17" t="s">
        <v>22</v>
      </c>
      <c r="D31" s="17" t="s">
        <v>22</v>
      </c>
      <c r="E31" s="20" t="s">
        <v>22</v>
      </c>
      <c r="F31" s="20" t="s">
        <v>22</v>
      </c>
      <c r="I31" s="17"/>
    </row>
    <row r="32" spans="1:9" ht="12" customHeight="1">
      <c r="A32" s="31" t="s">
        <v>73</v>
      </c>
      <c r="B32" s="17" t="s">
        <v>22</v>
      </c>
      <c r="C32" s="17" t="s">
        <v>22</v>
      </c>
      <c r="D32" s="17" t="s">
        <v>22</v>
      </c>
      <c r="E32" s="20" t="s">
        <v>22</v>
      </c>
      <c r="F32" s="20" t="s">
        <v>22</v>
      </c>
      <c r="I32" s="17"/>
    </row>
    <row r="33" spans="1:9" ht="12" customHeight="1">
      <c r="A33" s="31" t="s">
        <v>169</v>
      </c>
      <c r="B33" s="17" t="s">
        <v>22</v>
      </c>
      <c r="C33" s="17" t="s">
        <v>22</v>
      </c>
      <c r="D33" s="17" t="s">
        <v>22</v>
      </c>
      <c r="E33" s="20" t="s">
        <v>22</v>
      </c>
      <c r="F33" s="20" t="s">
        <v>22</v>
      </c>
      <c r="I33" s="17"/>
    </row>
    <row r="34" spans="1:9" ht="12" customHeight="1">
      <c r="A34" s="31" t="s">
        <v>194</v>
      </c>
      <c r="B34" s="20" t="s">
        <v>22</v>
      </c>
      <c r="C34" s="20" t="s">
        <v>22</v>
      </c>
      <c r="D34" s="20" t="s">
        <v>22</v>
      </c>
      <c r="E34" s="20" t="s">
        <v>22</v>
      </c>
      <c r="F34" s="20" t="s">
        <v>22</v>
      </c>
      <c r="I34" s="17"/>
    </row>
    <row r="35" spans="1:9" ht="12" customHeight="1">
      <c r="A35" s="18" t="s">
        <v>244</v>
      </c>
      <c r="B35" s="20" t="s">
        <v>178</v>
      </c>
      <c r="C35" s="20" t="s">
        <v>178</v>
      </c>
      <c r="D35" s="20" t="s">
        <v>22</v>
      </c>
      <c r="E35" s="20" t="s">
        <v>22</v>
      </c>
      <c r="F35" s="20" t="s">
        <v>22</v>
      </c>
      <c r="I35" s="17"/>
    </row>
    <row r="36" spans="1:9" ht="12" customHeight="1">
      <c r="A36" s="31"/>
      <c r="B36" s="17"/>
      <c r="C36" s="17"/>
      <c r="D36" s="17"/>
      <c r="E36" s="17"/>
      <c r="F36" s="17"/>
      <c r="I36" s="17"/>
    </row>
    <row r="37" spans="1:9" s="15" customFormat="1" ht="12" customHeight="1">
      <c r="A37" s="13" t="s">
        <v>240</v>
      </c>
      <c r="I37" s="17"/>
    </row>
    <row r="38" spans="1:10" ht="12" customHeight="1">
      <c r="A38" s="13" t="s">
        <v>344</v>
      </c>
      <c r="J38" s="48"/>
    </row>
    <row r="39" s="72" customFormat="1" ht="12" customHeight="1">
      <c r="A39" s="72" t="s">
        <v>345</v>
      </c>
    </row>
    <row r="40" s="72" customFormat="1" ht="12" customHeight="1">
      <c r="A40" s="72" t="s">
        <v>227</v>
      </c>
    </row>
    <row r="41" spans="1:9" s="15" customFormat="1" ht="12" customHeight="1">
      <c r="A41" s="14" t="s">
        <v>161</v>
      </c>
      <c r="I41" s="17"/>
    </row>
  </sheetData>
  <sheetProtection/>
  <mergeCells count="2">
    <mergeCell ref="B2:F2"/>
    <mergeCell ref="A2:A3"/>
  </mergeCells>
  <printOptions/>
  <pageMargins left="0.17" right="0.787401575" top="0.984251969" bottom="0.22" header="0.492125985" footer="0.17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157"/>
  <sheetViews>
    <sheetView zoomScaleSheetLayoutView="75" zoomScalePageLayoutView="0" workbookViewId="0" topLeftCell="A1">
      <selection activeCell="R145" sqref="R145"/>
    </sheetView>
  </sheetViews>
  <sheetFormatPr defaultColWidth="9.140625" defaultRowHeight="12" customHeight="1"/>
  <cols>
    <col min="1" max="1" width="27.8515625" style="6" customWidth="1"/>
    <col min="2" max="2" width="14.28125" style="6" customWidth="1"/>
    <col min="3" max="3" width="12.140625" style="6" customWidth="1"/>
    <col min="4" max="4" width="12.57421875" style="6" customWidth="1"/>
    <col min="5" max="5" width="11.57421875" style="6" customWidth="1"/>
    <col min="6" max="6" width="11.8515625" style="6" customWidth="1"/>
    <col min="7" max="7" width="14.57421875" style="6" customWidth="1"/>
    <col min="8" max="8" width="14.421875" style="6" customWidth="1"/>
    <col min="9" max="9" width="10.421875" style="6" customWidth="1"/>
    <col min="10" max="12" width="9.140625" style="6" customWidth="1"/>
    <col min="13" max="13" width="12.57421875" style="6" customWidth="1"/>
    <col min="14" max="14" width="10.421875" style="6" customWidth="1"/>
    <col min="15" max="16384" width="9.140625" style="6" customWidth="1"/>
  </cols>
  <sheetData>
    <row r="1" ht="12" customHeight="1">
      <c r="A1" s="11" t="s">
        <v>317</v>
      </c>
    </row>
    <row r="2" spans="1:16" ht="12" customHeight="1">
      <c r="A2" s="136" t="s">
        <v>31</v>
      </c>
      <c r="B2" s="135" t="s">
        <v>76</v>
      </c>
      <c r="C2" s="135"/>
      <c r="D2" s="135"/>
      <c r="E2" s="135"/>
      <c r="F2" s="135"/>
      <c r="G2" s="135"/>
      <c r="H2" s="135"/>
      <c r="I2" s="135"/>
      <c r="J2" s="135"/>
      <c r="K2" s="135"/>
      <c r="L2" s="8"/>
      <c r="M2" s="8"/>
      <c r="N2" s="8"/>
      <c r="O2" s="8"/>
      <c r="P2" s="8"/>
    </row>
    <row r="3" spans="1:16" ht="12" customHeight="1">
      <c r="A3" s="136"/>
      <c r="B3" s="54" t="s">
        <v>1</v>
      </c>
      <c r="C3" s="54" t="s">
        <v>57</v>
      </c>
      <c r="D3" s="54" t="s">
        <v>58</v>
      </c>
      <c r="E3" s="54" t="s">
        <v>77</v>
      </c>
      <c r="F3" s="54" t="s">
        <v>78</v>
      </c>
      <c r="G3" s="54" t="s">
        <v>1</v>
      </c>
      <c r="H3" s="54" t="s">
        <v>57</v>
      </c>
      <c r="I3" s="54" t="s">
        <v>58</v>
      </c>
      <c r="J3" s="54" t="s">
        <v>77</v>
      </c>
      <c r="K3" s="54" t="s">
        <v>78</v>
      </c>
      <c r="L3" s="54"/>
      <c r="M3" s="54"/>
      <c r="N3" s="54"/>
      <c r="O3" s="54"/>
      <c r="P3" s="54"/>
    </row>
    <row r="4" spans="1:11" ht="12" customHeight="1">
      <c r="A4" s="136"/>
      <c r="B4" s="136">
        <v>2009</v>
      </c>
      <c r="C4" s="136"/>
      <c r="D4" s="136"/>
      <c r="E4" s="136"/>
      <c r="F4" s="136"/>
      <c r="G4" s="136">
        <v>2010</v>
      </c>
      <c r="H4" s="136"/>
      <c r="I4" s="136"/>
      <c r="J4" s="136"/>
      <c r="K4" s="136"/>
    </row>
    <row r="5" spans="1:11" s="11" customFormat="1" ht="12" customHeight="1">
      <c r="A5" s="51" t="s">
        <v>75</v>
      </c>
      <c r="B5" s="52">
        <v>736386</v>
      </c>
      <c r="C5" s="52">
        <v>695594</v>
      </c>
      <c r="D5" s="52">
        <v>38007</v>
      </c>
      <c r="E5" s="52">
        <v>753</v>
      </c>
      <c r="F5" s="52">
        <v>2033</v>
      </c>
      <c r="G5" s="52">
        <v>777349</v>
      </c>
      <c r="H5" s="52">
        <v>735104</v>
      </c>
      <c r="I5" s="52">
        <v>39343</v>
      </c>
      <c r="J5" s="52">
        <v>782</v>
      </c>
      <c r="K5" s="52">
        <v>2120</v>
      </c>
    </row>
    <row r="6" spans="1:11" ht="12" customHeight="1">
      <c r="A6" s="31" t="s">
        <v>79</v>
      </c>
      <c r="B6" s="17">
        <v>106534</v>
      </c>
      <c r="C6" s="17">
        <v>96980</v>
      </c>
      <c r="D6" s="17">
        <v>8635</v>
      </c>
      <c r="E6" s="17">
        <v>93</v>
      </c>
      <c r="F6" s="17">
        <v>826</v>
      </c>
      <c r="G6" s="20">
        <v>110710</v>
      </c>
      <c r="H6" s="20">
        <v>101129</v>
      </c>
      <c r="I6" s="20">
        <v>8628</v>
      </c>
      <c r="J6" s="20">
        <v>90</v>
      </c>
      <c r="K6" s="20">
        <v>863</v>
      </c>
    </row>
    <row r="7" spans="1:11" ht="12" customHeight="1">
      <c r="A7" s="31" t="s">
        <v>33</v>
      </c>
      <c r="B7" s="17">
        <v>41366</v>
      </c>
      <c r="C7" s="17">
        <v>39398</v>
      </c>
      <c r="D7" s="17">
        <v>1831</v>
      </c>
      <c r="E7" s="17">
        <v>22</v>
      </c>
      <c r="F7" s="17">
        <v>115</v>
      </c>
      <c r="G7" s="20">
        <v>43215</v>
      </c>
      <c r="H7" s="20">
        <v>41214</v>
      </c>
      <c r="I7" s="20">
        <v>1863</v>
      </c>
      <c r="J7" s="20">
        <v>18</v>
      </c>
      <c r="K7" s="20">
        <v>120</v>
      </c>
    </row>
    <row r="8" spans="1:11" ht="12" customHeight="1">
      <c r="A8" s="31" t="s">
        <v>80</v>
      </c>
      <c r="B8" s="17">
        <v>78306</v>
      </c>
      <c r="C8" s="17">
        <v>72202</v>
      </c>
      <c r="D8" s="17">
        <v>5821</v>
      </c>
      <c r="E8" s="17">
        <v>128</v>
      </c>
      <c r="F8" s="17">
        <v>155</v>
      </c>
      <c r="G8" s="20">
        <v>81832</v>
      </c>
      <c r="H8" s="20">
        <v>75640</v>
      </c>
      <c r="I8" s="20">
        <v>5910</v>
      </c>
      <c r="J8" s="20">
        <v>127</v>
      </c>
      <c r="K8" s="20">
        <v>155</v>
      </c>
    </row>
    <row r="9" spans="1:11" ht="12" customHeight="1">
      <c r="A9" s="31" t="s">
        <v>81</v>
      </c>
      <c r="B9" s="17">
        <v>14599</v>
      </c>
      <c r="C9" s="17">
        <v>13995</v>
      </c>
      <c r="D9" s="17">
        <v>540</v>
      </c>
      <c r="E9" s="17">
        <v>4</v>
      </c>
      <c r="F9" s="17">
        <v>60</v>
      </c>
      <c r="G9" s="20">
        <v>14056</v>
      </c>
      <c r="H9" s="20">
        <v>13406</v>
      </c>
      <c r="I9" s="20">
        <v>590</v>
      </c>
      <c r="J9" s="20">
        <v>5</v>
      </c>
      <c r="K9" s="20">
        <v>55</v>
      </c>
    </row>
    <row r="10" spans="1:11" ht="12" customHeight="1">
      <c r="A10" s="31" t="s">
        <v>82</v>
      </c>
      <c r="B10" s="17">
        <v>24010</v>
      </c>
      <c r="C10" s="17">
        <v>22242</v>
      </c>
      <c r="D10" s="17">
        <v>1665</v>
      </c>
      <c r="E10" s="17">
        <v>24</v>
      </c>
      <c r="F10" s="17">
        <v>79</v>
      </c>
      <c r="G10" s="20">
        <v>24512</v>
      </c>
      <c r="H10" s="20">
        <v>22702</v>
      </c>
      <c r="I10" s="20">
        <v>1707</v>
      </c>
      <c r="J10" s="20">
        <v>22</v>
      </c>
      <c r="K10" s="20">
        <v>81</v>
      </c>
    </row>
    <row r="11" spans="1:11" ht="12" customHeight="1">
      <c r="A11" s="31" t="s">
        <v>83</v>
      </c>
      <c r="B11" s="17">
        <v>28728</v>
      </c>
      <c r="C11" s="17">
        <v>27399</v>
      </c>
      <c r="D11" s="17">
        <v>1242</v>
      </c>
      <c r="E11" s="17">
        <v>5</v>
      </c>
      <c r="F11" s="17">
        <v>82</v>
      </c>
      <c r="G11" s="20">
        <v>30551</v>
      </c>
      <c r="H11" s="20">
        <v>29153</v>
      </c>
      <c r="I11" s="20">
        <v>1309</v>
      </c>
      <c r="J11" s="20">
        <v>6</v>
      </c>
      <c r="K11" s="20">
        <v>83</v>
      </c>
    </row>
    <row r="12" spans="1:11" ht="12" customHeight="1">
      <c r="A12" s="31" t="s">
        <v>84</v>
      </c>
      <c r="B12" s="17">
        <v>12824</v>
      </c>
      <c r="C12" s="17">
        <v>12120</v>
      </c>
      <c r="D12" s="17">
        <v>654</v>
      </c>
      <c r="E12" s="17">
        <v>3</v>
      </c>
      <c r="F12" s="17">
        <v>47</v>
      </c>
      <c r="G12" s="20">
        <v>13475</v>
      </c>
      <c r="H12" s="20">
        <v>12669</v>
      </c>
      <c r="I12" s="20">
        <v>744</v>
      </c>
      <c r="J12" s="20">
        <v>10</v>
      </c>
      <c r="K12" s="20">
        <v>52</v>
      </c>
    </row>
    <row r="13" spans="1:11" ht="12" customHeight="1">
      <c r="A13" s="31" t="s">
        <v>85</v>
      </c>
      <c r="B13" s="17">
        <v>9593</v>
      </c>
      <c r="C13" s="17">
        <v>8420</v>
      </c>
      <c r="D13" s="17">
        <v>1088</v>
      </c>
      <c r="E13" s="17">
        <v>4</v>
      </c>
      <c r="F13" s="17">
        <v>81</v>
      </c>
      <c r="G13" s="20">
        <v>9721</v>
      </c>
      <c r="H13" s="20">
        <v>8562</v>
      </c>
      <c r="I13" s="20">
        <v>1073</v>
      </c>
      <c r="J13" s="20">
        <v>3</v>
      </c>
      <c r="K13" s="20">
        <v>83</v>
      </c>
    </row>
    <row r="14" spans="1:11" ht="12" customHeight="1">
      <c r="A14" s="31" t="s">
        <v>86</v>
      </c>
      <c r="B14" s="17">
        <v>109299</v>
      </c>
      <c r="C14" s="17">
        <v>105137</v>
      </c>
      <c r="D14" s="17">
        <v>3922</v>
      </c>
      <c r="E14" s="17">
        <v>72</v>
      </c>
      <c r="F14" s="17">
        <v>168</v>
      </c>
      <c r="G14" s="20">
        <v>113887</v>
      </c>
      <c r="H14" s="20">
        <v>109532</v>
      </c>
      <c r="I14" s="20">
        <v>4091</v>
      </c>
      <c r="J14" s="20">
        <v>85</v>
      </c>
      <c r="K14" s="20">
        <v>179</v>
      </c>
    </row>
    <row r="15" spans="1:11" ht="12" customHeight="1">
      <c r="A15" s="31" t="s">
        <v>87</v>
      </c>
      <c r="B15" s="17">
        <v>43038</v>
      </c>
      <c r="C15" s="17">
        <v>39361</v>
      </c>
      <c r="D15" s="17">
        <v>3429</v>
      </c>
      <c r="E15" s="17">
        <v>103</v>
      </c>
      <c r="F15" s="17">
        <v>145</v>
      </c>
      <c r="G15" s="20">
        <v>44590</v>
      </c>
      <c r="H15" s="20">
        <v>40833</v>
      </c>
      <c r="I15" s="20">
        <v>3495</v>
      </c>
      <c r="J15" s="20">
        <v>111</v>
      </c>
      <c r="K15" s="20">
        <v>151</v>
      </c>
    </row>
    <row r="16" spans="1:11" ht="12" customHeight="1">
      <c r="A16" s="31" t="s">
        <v>88</v>
      </c>
      <c r="B16" s="17">
        <v>44311</v>
      </c>
      <c r="C16" s="17">
        <v>42032</v>
      </c>
      <c r="D16" s="17">
        <v>2216</v>
      </c>
      <c r="E16" s="17">
        <v>62</v>
      </c>
      <c r="F16" s="17">
        <v>1</v>
      </c>
      <c r="G16" s="20">
        <v>46402</v>
      </c>
      <c r="H16" s="20">
        <v>44124</v>
      </c>
      <c r="I16" s="20">
        <v>2227</v>
      </c>
      <c r="J16" s="20">
        <v>50</v>
      </c>
      <c r="K16" s="20">
        <v>1</v>
      </c>
    </row>
    <row r="17" spans="1:11" ht="12" customHeight="1">
      <c r="A17" s="31" t="s">
        <v>89</v>
      </c>
      <c r="B17" s="17">
        <v>58324</v>
      </c>
      <c r="C17" s="17">
        <v>56778</v>
      </c>
      <c r="D17" s="17">
        <v>1390</v>
      </c>
      <c r="E17" s="17">
        <v>69</v>
      </c>
      <c r="F17" s="17">
        <v>87</v>
      </c>
      <c r="G17" s="20">
        <v>61333</v>
      </c>
      <c r="H17" s="20">
        <v>59685</v>
      </c>
      <c r="I17" s="20">
        <v>1484</v>
      </c>
      <c r="J17" s="20">
        <v>72</v>
      </c>
      <c r="K17" s="20">
        <v>92</v>
      </c>
    </row>
    <row r="18" spans="1:11" ht="12" customHeight="1">
      <c r="A18" s="31" t="s">
        <v>90</v>
      </c>
      <c r="B18" s="17">
        <v>29261</v>
      </c>
      <c r="C18" s="17">
        <v>28391</v>
      </c>
      <c r="D18" s="17">
        <v>809</v>
      </c>
      <c r="E18" s="17">
        <v>2</v>
      </c>
      <c r="F18" s="17">
        <v>59</v>
      </c>
      <c r="G18" s="20">
        <v>30126</v>
      </c>
      <c r="H18" s="20">
        <v>29209</v>
      </c>
      <c r="I18" s="20">
        <v>852</v>
      </c>
      <c r="J18" s="20">
        <v>2</v>
      </c>
      <c r="K18" s="20">
        <v>63</v>
      </c>
    </row>
    <row r="19" spans="1:11" ht="12" customHeight="1">
      <c r="A19" s="31" t="s">
        <v>91</v>
      </c>
      <c r="B19" s="17">
        <v>16755</v>
      </c>
      <c r="C19" s="17">
        <v>16303</v>
      </c>
      <c r="D19" s="17">
        <v>413</v>
      </c>
      <c r="E19" s="20" t="s">
        <v>178</v>
      </c>
      <c r="F19" s="17">
        <v>39</v>
      </c>
      <c r="G19" s="20">
        <v>18258</v>
      </c>
      <c r="H19" s="20">
        <v>17726</v>
      </c>
      <c r="I19" s="20">
        <v>492</v>
      </c>
      <c r="J19" s="20" t="s">
        <v>178</v>
      </c>
      <c r="K19" s="20">
        <v>40</v>
      </c>
    </row>
    <row r="20" spans="1:11" ht="12" customHeight="1">
      <c r="A20" s="31" t="s">
        <v>92</v>
      </c>
      <c r="B20" s="17">
        <v>30409</v>
      </c>
      <c r="C20" s="17">
        <v>29396</v>
      </c>
      <c r="D20" s="17">
        <v>944</v>
      </c>
      <c r="E20" s="17">
        <v>5</v>
      </c>
      <c r="F20" s="17">
        <v>64</v>
      </c>
      <c r="G20" s="20">
        <v>31443</v>
      </c>
      <c r="H20" s="20">
        <v>30237</v>
      </c>
      <c r="I20" s="20">
        <v>1134</v>
      </c>
      <c r="J20" s="20">
        <v>5</v>
      </c>
      <c r="K20" s="20">
        <v>67</v>
      </c>
    </row>
    <row r="21" spans="1:11" ht="12" customHeight="1">
      <c r="A21" s="31" t="s">
        <v>93</v>
      </c>
      <c r="B21" s="17">
        <v>5881</v>
      </c>
      <c r="C21" s="17">
        <v>5441</v>
      </c>
      <c r="D21" s="17">
        <v>431</v>
      </c>
      <c r="E21" s="17">
        <v>9</v>
      </c>
      <c r="F21" s="20" t="s">
        <v>178</v>
      </c>
      <c r="G21" s="20">
        <v>5937</v>
      </c>
      <c r="H21" s="20">
        <v>5460</v>
      </c>
      <c r="I21" s="20">
        <v>467</v>
      </c>
      <c r="J21" s="20">
        <v>10</v>
      </c>
      <c r="K21" s="20" t="s">
        <v>178</v>
      </c>
    </row>
    <row r="22" spans="1:11" ht="12" customHeight="1">
      <c r="A22" s="31" t="s">
        <v>94</v>
      </c>
      <c r="B22" s="17">
        <v>11667</v>
      </c>
      <c r="C22" s="17">
        <v>10988</v>
      </c>
      <c r="D22" s="17">
        <v>676</v>
      </c>
      <c r="E22" s="17">
        <v>3</v>
      </c>
      <c r="F22" s="20" t="s">
        <v>178</v>
      </c>
      <c r="G22" s="20">
        <v>12431</v>
      </c>
      <c r="H22" s="20">
        <v>11766</v>
      </c>
      <c r="I22" s="20">
        <v>659</v>
      </c>
      <c r="J22" s="20">
        <v>5</v>
      </c>
      <c r="K22" s="20">
        <v>1</v>
      </c>
    </row>
    <row r="23" spans="1:11" ht="12" customHeight="1">
      <c r="A23" s="31" t="s">
        <v>95</v>
      </c>
      <c r="B23" s="17">
        <v>8781</v>
      </c>
      <c r="C23" s="17">
        <v>8453</v>
      </c>
      <c r="D23" s="17">
        <v>316</v>
      </c>
      <c r="E23" s="17">
        <v>12</v>
      </c>
      <c r="F23" s="20" t="s">
        <v>178</v>
      </c>
      <c r="G23" s="20">
        <v>9205</v>
      </c>
      <c r="H23" s="20">
        <v>8867</v>
      </c>
      <c r="I23" s="20">
        <v>326</v>
      </c>
      <c r="J23" s="20">
        <v>12</v>
      </c>
      <c r="K23" s="20" t="s">
        <v>178</v>
      </c>
    </row>
    <row r="24" spans="1:11" ht="12" customHeight="1">
      <c r="A24" s="31" t="s">
        <v>96</v>
      </c>
      <c r="B24" s="17">
        <v>4869</v>
      </c>
      <c r="C24" s="17">
        <v>4631</v>
      </c>
      <c r="D24" s="17">
        <v>237</v>
      </c>
      <c r="E24" s="17">
        <v>1</v>
      </c>
      <c r="F24" s="20" t="s">
        <v>178</v>
      </c>
      <c r="G24" s="20">
        <v>4957</v>
      </c>
      <c r="H24" s="20">
        <v>4715</v>
      </c>
      <c r="I24" s="20">
        <v>240</v>
      </c>
      <c r="J24" s="20">
        <v>2</v>
      </c>
      <c r="K24" s="20" t="s">
        <v>178</v>
      </c>
    </row>
    <row r="25" spans="1:11" ht="12" customHeight="1">
      <c r="A25" s="31" t="s">
        <v>65</v>
      </c>
      <c r="B25" s="17">
        <v>38969</v>
      </c>
      <c r="C25" s="17">
        <v>37347</v>
      </c>
      <c r="D25" s="17">
        <v>1467</v>
      </c>
      <c r="E25" s="17">
        <v>130</v>
      </c>
      <c r="F25" s="17">
        <v>25</v>
      </c>
      <c r="G25" s="20">
        <v>50422</v>
      </c>
      <c r="H25" s="20">
        <v>48588</v>
      </c>
      <c r="I25" s="20">
        <v>1661</v>
      </c>
      <c r="J25" s="20">
        <v>146</v>
      </c>
      <c r="K25" s="20">
        <v>27</v>
      </c>
    </row>
    <row r="26" spans="1:11" ht="12" customHeight="1">
      <c r="A26" s="31" t="s">
        <v>69</v>
      </c>
      <c r="B26" s="17">
        <v>9311</v>
      </c>
      <c r="C26" s="17">
        <v>9137</v>
      </c>
      <c r="D26" s="17">
        <v>173</v>
      </c>
      <c r="E26" s="17">
        <v>1</v>
      </c>
      <c r="F26" s="20" t="s">
        <v>178</v>
      </c>
      <c r="G26" s="20">
        <v>10027</v>
      </c>
      <c r="H26" s="20">
        <v>9799</v>
      </c>
      <c r="I26" s="20">
        <v>227</v>
      </c>
      <c r="J26" s="20">
        <v>1</v>
      </c>
      <c r="K26" s="20" t="s">
        <v>178</v>
      </c>
    </row>
    <row r="27" spans="1:11" ht="12" customHeight="1">
      <c r="A27" s="31" t="s">
        <v>66</v>
      </c>
      <c r="B27" s="17" t="s">
        <v>22</v>
      </c>
      <c r="C27" s="17" t="s">
        <v>22</v>
      </c>
      <c r="D27" s="17" t="s">
        <v>22</v>
      </c>
      <c r="E27" s="17" t="s">
        <v>22</v>
      </c>
      <c r="F27" s="17" t="s">
        <v>22</v>
      </c>
      <c r="G27" s="20" t="s">
        <v>22</v>
      </c>
      <c r="H27" s="20" t="s">
        <v>22</v>
      </c>
      <c r="I27" s="20" t="s">
        <v>22</v>
      </c>
      <c r="J27" s="20" t="s">
        <v>22</v>
      </c>
      <c r="K27" s="20" t="s">
        <v>22</v>
      </c>
    </row>
    <row r="28" spans="1:11" ht="12" customHeight="1">
      <c r="A28" s="31" t="s">
        <v>67</v>
      </c>
      <c r="B28" s="17" t="s">
        <v>22</v>
      </c>
      <c r="C28" s="17" t="s">
        <v>22</v>
      </c>
      <c r="D28" s="17" t="s">
        <v>22</v>
      </c>
      <c r="E28" s="17" t="s">
        <v>22</v>
      </c>
      <c r="F28" s="17" t="s">
        <v>22</v>
      </c>
      <c r="G28" s="20" t="s">
        <v>22</v>
      </c>
      <c r="H28" s="20" t="s">
        <v>22</v>
      </c>
      <c r="I28" s="20" t="s">
        <v>22</v>
      </c>
      <c r="J28" s="20" t="s">
        <v>22</v>
      </c>
      <c r="K28" s="20" t="s">
        <v>22</v>
      </c>
    </row>
    <row r="29" spans="1:11" ht="12" customHeight="1">
      <c r="A29" s="31" t="s">
        <v>68</v>
      </c>
      <c r="B29" s="17" t="s">
        <v>22</v>
      </c>
      <c r="C29" s="17" t="s">
        <v>22</v>
      </c>
      <c r="D29" s="17" t="s">
        <v>22</v>
      </c>
      <c r="E29" s="17" t="s">
        <v>22</v>
      </c>
      <c r="F29" s="17" t="s">
        <v>22</v>
      </c>
      <c r="G29" s="20" t="s">
        <v>22</v>
      </c>
      <c r="H29" s="20" t="s">
        <v>22</v>
      </c>
      <c r="I29" s="20" t="s">
        <v>22</v>
      </c>
      <c r="J29" s="20" t="s">
        <v>22</v>
      </c>
      <c r="K29" s="20" t="s">
        <v>22</v>
      </c>
    </row>
    <row r="30" spans="1:11" ht="12" customHeight="1">
      <c r="A30" s="31" t="s">
        <v>168</v>
      </c>
      <c r="B30" s="17" t="s">
        <v>22</v>
      </c>
      <c r="C30" s="17" t="s">
        <v>22</v>
      </c>
      <c r="D30" s="17" t="s">
        <v>22</v>
      </c>
      <c r="E30" s="17" t="s">
        <v>22</v>
      </c>
      <c r="F30" s="17" t="s">
        <v>22</v>
      </c>
      <c r="G30" s="20">
        <v>1</v>
      </c>
      <c r="H30" s="20" t="s">
        <v>178</v>
      </c>
      <c r="I30" s="20" t="s">
        <v>178</v>
      </c>
      <c r="J30" s="20" t="s">
        <v>178</v>
      </c>
      <c r="K30" s="20">
        <v>1</v>
      </c>
    </row>
    <row r="31" spans="1:11" ht="12" customHeight="1">
      <c r="A31" s="31" t="s">
        <v>71</v>
      </c>
      <c r="B31" s="17" t="s">
        <v>22</v>
      </c>
      <c r="C31" s="17" t="s">
        <v>22</v>
      </c>
      <c r="D31" s="17" t="s">
        <v>22</v>
      </c>
      <c r="E31" s="17" t="s">
        <v>22</v>
      </c>
      <c r="F31" s="17" t="s">
        <v>22</v>
      </c>
      <c r="G31" s="20" t="s">
        <v>22</v>
      </c>
      <c r="H31" s="20" t="s">
        <v>22</v>
      </c>
      <c r="I31" s="20" t="s">
        <v>22</v>
      </c>
      <c r="J31" s="20" t="s">
        <v>22</v>
      </c>
      <c r="K31" s="20" t="s">
        <v>22</v>
      </c>
    </row>
    <row r="32" spans="1:11" ht="12" customHeight="1">
      <c r="A32" s="31" t="s">
        <v>72</v>
      </c>
      <c r="B32" s="17" t="s">
        <v>22</v>
      </c>
      <c r="C32" s="17" t="s">
        <v>22</v>
      </c>
      <c r="D32" s="17" t="s">
        <v>22</v>
      </c>
      <c r="E32" s="17" t="s">
        <v>22</v>
      </c>
      <c r="F32" s="17" t="s">
        <v>22</v>
      </c>
      <c r="G32" s="20" t="s">
        <v>22</v>
      </c>
      <c r="H32" s="20" t="s">
        <v>22</v>
      </c>
      <c r="I32" s="20" t="s">
        <v>22</v>
      </c>
      <c r="J32" s="20" t="s">
        <v>22</v>
      </c>
      <c r="K32" s="20" t="s">
        <v>22</v>
      </c>
    </row>
    <row r="33" spans="1:11" ht="12" customHeight="1">
      <c r="A33" s="31" t="s">
        <v>73</v>
      </c>
      <c r="B33" s="17">
        <v>9551</v>
      </c>
      <c r="C33" s="17">
        <v>9442</v>
      </c>
      <c r="D33" s="17">
        <v>108</v>
      </c>
      <c r="E33" s="17">
        <v>1</v>
      </c>
      <c r="F33" s="20" t="s">
        <v>178</v>
      </c>
      <c r="G33" s="20">
        <v>10258</v>
      </c>
      <c r="H33" s="20">
        <v>10088</v>
      </c>
      <c r="I33" s="20">
        <v>164</v>
      </c>
      <c r="J33" s="20" t="s">
        <v>178</v>
      </c>
      <c r="K33" s="20">
        <v>6</v>
      </c>
    </row>
    <row r="34" spans="1:11" ht="12" customHeight="1">
      <c r="A34" s="31" t="s">
        <v>169</v>
      </c>
      <c r="B34" s="20" t="s">
        <v>22</v>
      </c>
      <c r="C34" s="20" t="s">
        <v>22</v>
      </c>
      <c r="D34" s="20" t="s">
        <v>22</v>
      </c>
      <c r="E34" s="20" t="s">
        <v>22</v>
      </c>
      <c r="F34" s="20" t="s">
        <v>22</v>
      </c>
      <c r="G34" s="20" t="s">
        <v>22</v>
      </c>
      <c r="H34" s="20" t="s">
        <v>22</v>
      </c>
      <c r="I34" s="20" t="s">
        <v>22</v>
      </c>
      <c r="J34" s="20" t="s">
        <v>22</v>
      </c>
      <c r="K34" s="20" t="s">
        <v>22</v>
      </c>
    </row>
    <row r="35" spans="1:11" ht="12" customHeight="1">
      <c r="A35" s="18" t="s">
        <v>194</v>
      </c>
      <c r="B35" s="20" t="s">
        <v>22</v>
      </c>
      <c r="C35" s="20" t="s">
        <v>22</v>
      </c>
      <c r="D35" s="20" t="s">
        <v>22</v>
      </c>
      <c r="E35" s="20" t="s">
        <v>22</v>
      </c>
      <c r="F35" s="20" t="s">
        <v>22</v>
      </c>
      <c r="G35" s="20" t="s">
        <v>22</v>
      </c>
      <c r="H35" s="20" t="s">
        <v>22</v>
      </c>
      <c r="I35" s="20" t="s">
        <v>22</v>
      </c>
      <c r="J35" s="20" t="s">
        <v>22</v>
      </c>
      <c r="K35" s="20" t="s">
        <v>22</v>
      </c>
    </row>
    <row r="36" spans="1:11" ht="12" customHeight="1">
      <c r="A36" s="136" t="s">
        <v>31</v>
      </c>
      <c r="B36" s="135" t="s">
        <v>76</v>
      </c>
      <c r="C36" s="135"/>
      <c r="D36" s="135"/>
      <c r="E36" s="135"/>
      <c r="F36" s="135"/>
      <c r="G36" s="135"/>
      <c r="H36" s="135"/>
      <c r="I36" s="135"/>
      <c r="J36" s="135"/>
      <c r="K36" s="135"/>
    </row>
    <row r="37" spans="1:11" ht="12" customHeight="1">
      <c r="A37" s="136"/>
      <c r="B37" s="54" t="s">
        <v>1</v>
      </c>
      <c r="C37" s="54" t="s">
        <v>57</v>
      </c>
      <c r="D37" s="54" t="s">
        <v>58</v>
      </c>
      <c r="E37" s="54" t="s">
        <v>77</v>
      </c>
      <c r="F37" s="54" t="s">
        <v>78</v>
      </c>
      <c r="G37" s="54" t="s">
        <v>1</v>
      </c>
      <c r="H37" s="54" t="s">
        <v>57</v>
      </c>
      <c r="I37" s="54" t="s">
        <v>58</v>
      </c>
      <c r="J37" s="54" t="s">
        <v>77</v>
      </c>
      <c r="K37" s="54" t="s">
        <v>78</v>
      </c>
    </row>
    <row r="38" spans="1:11" ht="12" customHeight="1">
      <c r="A38" s="136"/>
      <c r="B38" s="135">
        <v>2011</v>
      </c>
      <c r="C38" s="135"/>
      <c r="D38" s="135"/>
      <c r="E38" s="135"/>
      <c r="F38" s="135"/>
      <c r="G38" s="135">
        <v>2012</v>
      </c>
      <c r="H38" s="135"/>
      <c r="I38" s="135"/>
      <c r="J38" s="135"/>
      <c r="K38" s="135"/>
    </row>
    <row r="39" spans="1:19" ht="12" customHeight="1">
      <c r="A39" s="51" t="s">
        <v>75</v>
      </c>
      <c r="B39" s="89">
        <v>814233</v>
      </c>
      <c r="C39" s="89">
        <v>757760</v>
      </c>
      <c r="D39" s="89">
        <v>40836</v>
      </c>
      <c r="E39" s="89">
        <v>776</v>
      </c>
      <c r="F39" s="89">
        <v>2214</v>
      </c>
      <c r="G39" s="115">
        <v>847311</v>
      </c>
      <c r="H39" s="115">
        <v>799289</v>
      </c>
      <c r="I39" s="115">
        <v>45144</v>
      </c>
      <c r="J39" s="115">
        <v>560</v>
      </c>
      <c r="K39" s="115">
        <v>2318</v>
      </c>
      <c r="O39" s="52"/>
      <c r="P39" s="52"/>
      <c r="Q39" s="52"/>
      <c r="R39" s="52"/>
      <c r="S39" s="52"/>
    </row>
    <row r="40" spans="1:19" ht="12" customHeight="1">
      <c r="A40" s="31" t="s">
        <v>79</v>
      </c>
      <c r="B40" s="86">
        <v>110968</v>
      </c>
      <c r="C40" s="86">
        <v>101369</v>
      </c>
      <c r="D40" s="86">
        <v>8591</v>
      </c>
      <c r="E40" s="86">
        <v>89</v>
      </c>
      <c r="F40" s="86">
        <v>919</v>
      </c>
      <c r="G40" s="18">
        <v>112874</v>
      </c>
      <c r="H40" s="116">
        <v>102866</v>
      </c>
      <c r="I40" s="116">
        <v>9006</v>
      </c>
      <c r="J40" s="116">
        <v>47</v>
      </c>
      <c r="K40" s="116">
        <v>955</v>
      </c>
      <c r="O40" s="20"/>
      <c r="P40" s="20"/>
      <c r="Q40" s="20"/>
      <c r="R40" s="20"/>
      <c r="S40" s="20"/>
    </row>
    <row r="41" spans="1:19" ht="12" customHeight="1">
      <c r="A41" s="31" t="s">
        <v>33</v>
      </c>
      <c r="B41" s="86">
        <v>44279</v>
      </c>
      <c r="C41" s="86">
        <v>42114</v>
      </c>
      <c r="D41" s="86">
        <v>2025</v>
      </c>
      <c r="E41" s="86">
        <v>17</v>
      </c>
      <c r="F41" s="86">
        <v>123</v>
      </c>
      <c r="G41" s="18">
        <v>45557</v>
      </c>
      <c r="H41" s="116">
        <v>43281</v>
      </c>
      <c r="I41" s="116">
        <v>2133</v>
      </c>
      <c r="J41" s="116">
        <v>13</v>
      </c>
      <c r="K41" s="116">
        <v>130</v>
      </c>
      <c r="L41" s="17"/>
      <c r="M41" s="17"/>
      <c r="N41" s="44"/>
      <c r="O41" s="20"/>
      <c r="P41" s="20"/>
      <c r="Q41" s="20"/>
      <c r="R41" s="20"/>
      <c r="S41" s="20"/>
    </row>
    <row r="42" spans="1:19" ht="12" customHeight="1">
      <c r="A42" s="31" t="s">
        <v>80</v>
      </c>
      <c r="B42" s="86">
        <v>83893</v>
      </c>
      <c r="C42" s="86">
        <v>77485</v>
      </c>
      <c r="D42" s="86">
        <v>6124</v>
      </c>
      <c r="E42" s="86">
        <v>125</v>
      </c>
      <c r="F42" s="86">
        <v>159</v>
      </c>
      <c r="G42" s="18">
        <v>84982</v>
      </c>
      <c r="H42" s="116">
        <v>78214</v>
      </c>
      <c r="I42" s="116">
        <v>6499</v>
      </c>
      <c r="J42" s="116">
        <v>100</v>
      </c>
      <c r="K42" s="116">
        <v>169</v>
      </c>
      <c r="L42" s="17"/>
      <c r="M42" s="17"/>
      <c r="N42" s="44"/>
      <c r="O42" s="20"/>
      <c r="P42" s="20"/>
      <c r="Q42" s="20"/>
      <c r="R42" s="20"/>
      <c r="S42" s="20"/>
    </row>
    <row r="43" spans="1:19" ht="12" customHeight="1">
      <c r="A43" s="31" t="s">
        <v>81</v>
      </c>
      <c r="B43" s="86">
        <v>14245</v>
      </c>
      <c r="C43" s="86">
        <v>13605</v>
      </c>
      <c r="D43" s="86">
        <v>583</v>
      </c>
      <c r="E43" s="86">
        <v>2</v>
      </c>
      <c r="F43" s="86">
        <v>55</v>
      </c>
      <c r="G43" s="18">
        <v>14378</v>
      </c>
      <c r="H43" s="116">
        <v>13716</v>
      </c>
      <c r="I43" s="116">
        <v>605</v>
      </c>
      <c r="J43" s="116">
        <v>1</v>
      </c>
      <c r="K43" s="116">
        <v>56</v>
      </c>
      <c r="L43" s="17"/>
      <c r="M43" s="17"/>
      <c r="N43" s="44"/>
      <c r="O43" s="20"/>
      <c r="P43" s="20"/>
      <c r="Q43" s="20"/>
      <c r="R43" s="20"/>
      <c r="S43" s="20"/>
    </row>
    <row r="44" spans="1:19" ht="12" customHeight="1">
      <c r="A44" s="31" t="s">
        <v>82</v>
      </c>
      <c r="B44" s="86">
        <v>24980</v>
      </c>
      <c r="C44" s="86">
        <v>23167</v>
      </c>
      <c r="D44" s="86">
        <v>1708</v>
      </c>
      <c r="E44" s="86">
        <v>24</v>
      </c>
      <c r="F44" s="86">
        <v>81</v>
      </c>
      <c r="G44" s="18">
        <v>25517</v>
      </c>
      <c r="H44" s="116">
        <v>23603</v>
      </c>
      <c r="I44" s="116">
        <v>1828</v>
      </c>
      <c r="J44" s="116">
        <v>6</v>
      </c>
      <c r="K44" s="116">
        <v>80</v>
      </c>
      <c r="L44" s="17"/>
      <c r="M44" s="17"/>
      <c r="N44" s="44"/>
      <c r="O44" s="20"/>
      <c r="P44" s="20"/>
      <c r="Q44" s="20"/>
      <c r="R44" s="20"/>
      <c r="S44" s="20"/>
    </row>
    <row r="45" spans="1:19" ht="12" customHeight="1">
      <c r="A45" s="31" t="s">
        <v>83</v>
      </c>
      <c r="B45" s="86">
        <v>31929</v>
      </c>
      <c r="C45" s="86">
        <v>24451</v>
      </c>
      <c r="D45" s="86">
        <v>1268</v>
      </c>
      <c r="E45" s="86">
        <v>2</v>
      </c>
      <c r="F45" s="86">
        <v>81</v>
      </c>
      <c r="G45" s="18">
        <v>33539</v>
      </c>
      <c r="H45" s="116">
        <v>31935</v>
      </c>
      <c r="I45" s="116">
        <v>1508</v>
      </c>
      <c r="J45" s="116">
        <v>1</v>
      </c>
      <c r="K45" s="116">
        <v>95</v>
      </c>
      <c r="L45" s="17"/>
      <c r="M45" s="17"/>
      <c r="N45" s="44"/>
      <c r="O45" s="20"/>
      <c r="P45" s="20"/>
      <c r="Q45" s="20"/>
      <c r="R45" s="20"/>
      <c r="S45" s="20"/>
    </row>
    <row r="46" spans="1:19" ht="12" customHeight="1">
      <c r="A46" s="31" t="s">
        <v>84</v>
      </c>
      <c r="B46" s="86">
        <v>13793</v>
      </c>
      <c r="C46" s="86">
        <v>12997</v>
      </c>
      <c r="D46" s="86">
        <v>740</v>
      </c>
      <c r="E46" s="86">
        <v>7</v>
      </c>
      <c r="F46" s="86">
        <v>49</v>
      </c>
      <c r="G46" s="18">
        <v>13999</v>
      </c>
      <c r="H46" s="116">
        <v>13135</v>
      </c>
      <c r="I46" s="116">
        <v>813</v>
      </c>
      <c r="J46" s="116">
        <v>2</v>
      </c>
      <c r="K46" s="116">
        <v>49</v>
      </c>
      <c r="L46" s="17"/>
      <c r="M46" s="17"/>
      <c r="N46" s="44"/>
      <c r="O46" s="20"/>
      <c r="P46" s="20"/>
      <c r="Q46" s="20"/>
      <c r="R46" s="20"/>
      <c r="S46" s="20"/>
    </row>
    <row r="47" spans="1:19" ht="12" customHeight="1">
      <c r="A47" s="31" t="s">
        <v>85</v>
      </c>
      <c r="B47" s="86">
        <v>9839</v>
      </c>
      <c r="C47" s="86">
        <v>7741</v>
      </c>
      <c r="D47" s="86">
        <v>1079</v>
      </c>
      <c r="E47" s="86">
        <v>4</v>
      </c>
      <c r="F47" s="86">
        <v>89</v>
      </c>
      <c r="G47" s="18">
        <v>9855</v>
      </c>
      <c r="H47" s="116">
        <v>8619</v>
      </c>
      <c r="I47" s="116">
        <v>1134</v>
      </c>
      <c r="J47" s="116">
        <v>2</v>
      </c>
      <c r="K47" s="116">
        <v>100</v>
      </c>
      <c r="L47" s="17"/>
      <c r="M47" s="17"/>
      <c r="N47" s="44"/>
      <c r="O47" s="20"/>
      <c r="P47" s="20"/>
      <c r="Q47" s="20"/>
      <c r="R47" s="20"/>
      <c r="S47" s="20"/>
    </row>
    <row r="48" spans="1:19" ht="12" customHeight="1">
      <c r="A48" s="31" t="s">
        <v>86</v>
      </c>
      <c r="B48" s="86">
        <v>115777</v>
      </c>
      <c r="C48" s="86">
        <v>110810</v>
      </c>
      <c r="D48" s="86">
        <v>4131</v>
      </c>
      <c r="E48" s="86">
        <v>81</v>
      </c>
      <c r="F48" s="86">
        <v>183</v>
      </c>
      <c r="G48" s="18">
        <v>117478</v>
      </c>
      <c r="H48" s="116">
        <v>112582</v>
      </c>
      <c r="I48" s="116">
        <v>4635</v>
      </c>
      <c r="J48" s="116">
        <v>73</v>
      </c>
      <c r="K48" s="116">
        <v>188</v>
      </c>
      <c r="L48" s="17"/>
      <c r="M48" s="17"/>
      <c r="N48" s="44"/>
      <c r="O48" s="20"/>
      <c r="P48" s="20"/>
      <c r="Q48" s="20"/>
      <c r="R48" s="20"/>
      <c r="S48" s="20"/>
    </row>
    <row r="49" spans="1:19" ht="12" customHeight="1">
      <c r="A49" s="31" t="s">
        <v>87</v>
      </c>
      <c r="B49" s="86">
        <v>47853</v>
      </c>
      <c r="C49" s="86">
        <v>44022</v>
      </c>
      <c r="D49" s="86">
        <v>3571</v>
      </c>
      <c r="E49" s="86">
        <v>107</v>
      </c>
      <c r="F49" s="86">
        <v>153</v>
      </c>
      <c r="G49" s="18">
        <v>51586</v>
      </c>
      <c r="H49" s="116">
        <v>47557</v>
      </c>
      <c r="I49" s="116">
        <v>3821</v>
      </c>
      <c r="J49" s="116">
        <v>61</v>
      </c>
      <c r="K49" s="116">
        <v>147</v>
      </c>
      <c r="L49" s="17"/>
      <c r="M49" s="17"/>
      <c r="N49" s="44"/>
      <c r="O49" s="20"/>
      <c r="P49" s="20"/>
      <c r="Q49" s="20"/>
      <c r="R49" s="20"/>
      <c r="S49" s="20"/>
    </row>
    <row r="50" spans="1:19" ht="12" customHeight="1">
      <c r="A50" s="31" t="s">
        <v>88</v>
      </c>
      <c r="B50" s="86">
        <v>46312</v>
      </c>
      <c r="C50" s="86">
        <v>44034</v>
      </c>
      <c r="D50" s="86">
        <v>2229</v>
      </c>
      <c r="E50" s="86">
        <v>47</v>
      </c>
      <c r="F50" s="86">
        <v>2</v>
      </c>
      <c r="G50" s="18">
        <v>46598</v>
      </c>
      <c r="H50" s="116">
        <v>44265</v>
      </c>
      <c r="I50" s="116">
        <v>2296</v>
      </c>
      <c r="J50" s="116">
        <v>36</v>
      </c>
      <c r="K50" s="116">
        <v>1</v>
      </c>
      <c r="L50" s="17"/>
      <c r="M50" s="17"/>
      <c r="N50" s="44"/>
      <c r="O50" s="20"/>
      <c r="P50" s="20"/>
      <c r="Q50" s="20"/>
      <c r="R50" s="20"/>
      <c r="S50" s="20"/>
    </row>
    <row r="51" spans="1:19" ht="12" customHeight="1">
      <c r="A51" s="31" t="s">
        <v>89</v>
      </c>
      <c r="B51" s="86">
        <v>64466</v>
      </c>
      <c r="C51" s="86">
        <v>62692</v>
      </c>
      <c r="D51" s="86">
        <v>1597</v>
      </c>
      <c r="E51" s="86">
        <v>79</v>
      </c>
      <c r="F51" s="86">
        <v>98</v>
      </c>
      <c r="G51" s="18">
        <v>68079</v>
      </c>
      <c r="H51" s="116">
        <v>65974</v>
      </c>
      <c r="I51" s="116">
        <v>1925</v>
      </c>
      <c r="J51" s="116">
        <v>80</v>
      </c>
      <c r="K51" s="116">
        <v>100</v>
      </c>
      <c r="L51" s="17"/>
      <c r="M51" s="17"/>
      <c r="N51" s="44"/>
      <c r="O51" s="20"/>
      <c r="P51" s="20"/>
      <c r="Q51" s="20"/>
      <c r="R51" s="20"/>
      <c r="S51" s="20"/>
    </row>
    <row r="52" spans="1:19" ht="12" customHeight="1">
      <c r="A52" s="31" t="s">
        <v>90</v>
      </c>
      <c r="B52" s="86">
        <v>30964</v>
      </c>
      <c r="C52" s="86">
        <v>29988</v>
      </c>
      <c r="D52" s="86">
        <v>902</v>
      </c>
      <c r="E52" s="86">
        <v>11</v>
      </c>
      <c r="F52" s="86">
        <v>63</v>
      </c>
      <c r="G52" s="18">
        <v>31525</v>
      </c>
      <c r="H52" s="116">
        <v>30286</v>
      </c>
      <c r="I52" s="116">
        <v>1167</v>
      </c>
      <c r="J52" s="116">
        <v>6</v>
      </c>
      <c r="K52" s="116">
        <v>66</v>
      </c>
      <c r="L52" s="17"/>
      <c r="M52" s="17"/>
      <c r="N52" s="44"/>
      <c r="O52" s="20"/>
      <c r="P52" s="20"/>
      <c r="Q52" s="20"/>
      <c r="R52" s="20"/>
      <c r="S52" s="20"/>
    </row>
    <row r="53" spans="1:19" ht="12" customHeight="1">
      <c r="A53" s="31" t="s">
        <v>91</v>
      </c>
      <c r="B53" s="86">
        <v>19626</v>
      </c>
      <c r="C53" s="86">
        <v>18839</v>
      </c>
      <c r="D53" s="86">
        <v>742</v>
      </c>
      <c r="E53" s="86">
        <v>0</v>
      </c>
      <c r="F53" s="86">
        <v>45</v>
      </c>
      <c r="G53" s="18">
        <v>24048</v>
      </c>
      <c r="H53" s="116">
        <v>23163</v>
      </c>
      <c r="I53" s="116">
        <v>829</v>
      </c>
      <c r="J53" s="116">
        <v>2</v>
      </c>
      <c r="K53" s="116">
        <v>54</v>
      </c>
      <c r="L53" s="17"/>
      <c r="M53" s="17"/>
      <c r="N53" s="44"/>
      <c r="O53" s="20"/>
      <c r="P53" s="20"/>
      <c r="Q53" s="20"/>
      <c r="R53" s="20"/>
      <c r="S53" s="20"/>
    </row>
    <row r="54" spans="1:19" ht="12" customHeight="1">
      <c r="A54" s="31" t="s">
        <v>92</v>
      </c>
      <c r="B54" s="86">
        <v>32520</v>
      </c>
      <c r="C54" s="86">
        <v>31105</v>
      </c>
      <c r="D54" s="86">
        <v>1338</v>
      </c>
      <c r="E54" s="86">
        <v>4</v>
      </c>
      <c r="F54" s="86">
        <v>73</v>
      </c>
      <c r="G54" s="18">
        <v>33507</v>
      </c>
      <c r="H54" s="116">
        <v>31735</v>
      </c>
      <c r="I54" s="116">
        <v>1690</v>
      </c>
      <c r="J54" s="116">
        <v>1</v>
      </c>
      <c r="K54" s="116">
        <v>81</v>
      </c>
      <c r="L54" s="17"/>
      <c r="M54" s="17"/>
      <c r="N54" s="44"/>
      <c r="O54" s="20"/>
      <c r="P54" s="20"/>
      <c r="Q54" s="20"/>
      <c r="R54" s="20"/>
      <c r="S54" s="20"/>
    </row>
    <row r="55" spans="1:19" ht="12" customHeight="1">
      <c r="A55" s="31" t="s">
        <v>93</v>
      </c>
      <c r="B55" s="86">
        <v>6047</v>
      </c>
      <c r="C55" s="86">
        <v>5549</v>
      </c>
      <c r="D55" s="86">
        <v>488</v>
      </c>
      <c r="E55" s="86">
        <v>9</v>
      </c>
      <c r="F55" s="86">
        <v>1</v>
      </c>
      <c r="G55" s="18">
        <v>6213</v>
      </c>
      <c r="H55" s="116">
        <v>5615</v>
      </c>
      <c r="I55" s="116">
        <v>594</v>
      </c>
      <c r="J55" s="116">
        <v>4</v>
      </c>
      <c r="K55" s="116">
        <v>0</v>
      </c>
      <c r="L55" s="17"/>
      <c r="M55" s="17"/>
      <c r="N55" s="44"/>
      <c r="O55" s="20"/>
      <c r="P55" s="20"/>
      <c r="Q55" s="20"/>
      <c r="R55" s="20"/>
      <c r="S55" s="20"/>
    </row>
    <row r="56" spans="1:19" ht="12" customHeight="1">
      <c r="A56" s="31" t="s">
        <v>94</v>
      </c>
      <c r="B56" s="86">
        <v>12883</v>
      </c>
      <c r="C56" s="86">
        <v>12135</v>
      </c>
      <c r="D56" s="86">
        <v>734</v>
      </c>
      <c r="E56" s="86">
        <v>12</v>
      </c>
      <c r="F56" s="86">
        <v>2</v>
      </c>
      <c r="G56" s="18">
        <v>13337</v>
      </c>
      <c r="H56" s="116">
        <v>12566</v>
      </c>
      <c r="I56" s="116">
        <v>767</v>
      </c>
      <c r="J56" s="116">
        <v>4</v>
      </c>
      <c r="K56" s="116">
        <v>0</v>
      </c>
      <c r="L56" s="17"/>
      <c r="M56" s="20"/>
      <c r="N56" s="44"/>
      <c r="O56" s="20"/>
      <c r="P56" s="20"/>
      <c r="Q56" s="20"/>
      <c r="R56" s="20"/>
      <c r="S56" s="20"/>
    </row>
    <row r="57" spans="1:19" ht="12" customHeight="1">
      <c r="A57" s="31" t="s">
        <v>95</v>
      </c>
      <c r="B57" s="86">
        <v>12049</v>
      </c>
      <c r="C57" s="86">
        <v>11610</v>
      </c>
      <c r="D57" s="86">
        <v>428</v>
      </c>
      <c r="E57" s="86">
        <v>11</v>
      </c>
      <c r="F57" s="86" t="s">
        <v>22</v>
      </c>
      <c r="G57" s="18">
        <v>12105</v>
      </c>
      <c r="H57" s="116">
        <v>11699</v>
      </c>
      <c r="I57" s="116">
        <v>403</v>
      </c>
      <c r="J57" s="116">
        <v>3</v>
      </c>
      <c r="K57" s="116">
        <v>0</v>
      </c>
      <c r="L57" s="17"/>
      <c r="M57" s="20"/>
      <c r="N57" s="44"/>
      <c r="O57" s="20"/>
      <c r="P57" s="20"/>
      <c r="Q57" s="20"/>
      <c r="R57" s="20"/>
      <c r="S57" s="20"/>
    </row>
    <row r="58" spans="1:19" ht="12" customHeight="1">
      <c r="A58" s="31" t="s">
        <v>96</v>
      </c>
      <c r="B58" s="86">
        <v>5035</v>
      </c>
      <c r="C58" s="86">
        <v>4791</v>
      </c>
      <c r="D58" s="86">
        <v>241</v>
      </c>
      <c r="E58" s="86">
        <v>3</v>
      </c>
      <c r="F58" s="86" t="s">
        <v>22</v>
      </c>
      <c r="G58" s="18">
        <v>5095</v>
      </c>
      <c r="H58" s="116">
        <v>4842</v>
      </c>
      <c r="I58" s="116">
        <v>252</v>
      </c>
      <c r="J58" s="116">
        <v>1</v>
      </c>
      <c r="K58" s="116">
        <v>0</v>
      </c>
      <c r="L58" s="20"/>
      <c r="M58" s="20"/>
      <c r="N58" s="44"/>
      <c r="O58" s="20"/>
      <c r="P58" s="20"/>
      <c r="Q58" s="20"/>
      <c r="R58" s="20"/>
      <c r="S58" s="20"/>
    </row>
    <row r="59" spans="1:19" ht="12" customHeight="1">
      <c r="A59" s="31" t="s">
        <v>65</v>
      </c>
      <c r="B59" s="86">
        <v>60262</v>
      </c>
      <c r="C59" s="86">
        <v>58260</v>
      </c>
      <c r="D59" s="86">
        <v>1828</v>
      </c>
      <c r="E59" s="86">
        <v>141</v>
      </c>
      <c r="F59" s="86">
        <v>33</v>
      </c>
      <c r="G59" s="18">
        <v>68184</v>
      </c>
      <c r="H59" s="116">
        <v>65935</v>
      </c>
      <c r="I59" s="116">
        <v>2096</v>
      </c>
      <c r="J59" s="116">
        <v>117</v>
      </c>
      <c r="K59" s="116">
        <v>36</v>
      </c>
      <c r="L59" s="20"/>
      <c r="M59" s="20"/>
      <c r="N59" s="44"/>
      <c r="O59" s="20"/>
      <c r="P59" s="20"/>
      <c r="Q59" s="20"/>
      <c r="R59" s="20"/>
      <c r="S59" s="20"/>
    </row>
    <row r="60" spans="1:19" ht="12" customHeight="1">
      <c r="A60" s="31" t="s">
        <v>69</v>
      </c>
      <c r="B60" s="86">
        <v>10619</v>
      </c>
      <c r="C60" s="86">
        <v>10328</v>
      </c>
      <c r="D60" s="86">
        <v>290</v>
      </c>
      <c r="E60" s="86">
        <v>1</v>
      </c>
      <c r="F60" s="86">
        <v>0</v>
      </c>
      <c r="G60" s="18">
        <v>11212</v>
      </c>
      <c r="H60" s="116">
        <v>10812</v>
      </c>
      <c r="I60" s="116">
        <v>400</v>
      </c>
      <c r="J60" s="117">
        <v>0</v>
      </c>
      <c r="K60" s="116">
        <v>0</v>
      </c>
      <c r="L60" s="20"/>
      <c r="M60" s="17"/>
      <c r="N60" s="44"/>
      <c r="O60" s="20"/>
      <c r="P60" s="20"/>
      <c r="Q60" s="20"/>
      <c r="R60" s="20"/>
      <c r="S60" s="20"/>
    </row>
    <row r="61" spans="1:19" ht="12" customHeight="1">
      <c r="A61" s="31" t="s">
        <v>66</v>
      </c>
      <c r="B61" s="86" t="s">
        <v>22</v>
      </c>
      <c r="C61" s="86" t="s">
        <v>22</v>
      </c>
      <c r="D61" s="86" t="s">
        <v>22</v>
      </c>
      <c r="E61" s="86" t="s">
        <v>22</v>
      </c>
      <c r="F61" s="86" t="s">
        <v>22</v>
      </c>
      <c r="G61" s="86" t="s">
        <v>22</v>
      </c>
      <c r="H61" s="86" t="s">
        <v>22</v>
      </c>
      <c r="I61" s="86" t="s">
        <v>22</v>
      </c>
      <c r="J61" s="86" t="s">
        <v>22</v>
      </c>
      <c r="K61" s="86" t="s">
        <v>22</v>
      </c>
      <c r="L61" s="20"/>
      <c r="M61" s="20"/>
      <c r="N61" s="44"/>
      <c r="O61" s="20"/>
      <c r="P61" s="20"/>
      <c r="Q61" s="20"/>
      <c r="R61" s="20"/>
      <c r="S61" s="20"/>
    </row>
    <row r="62" spans="1:19" ht="12" customHeight="1">
      <c r="A62" s="31" t="s">
        <v>67</v>
      </c>
      <c r="B62" s="86" t="s">
        <v>22</v>
      </c>
      <c r="C62" s="86" t="s">
        <v>22</v>
      </c>
      <c r="D62" s="86" t="s">
        <v>22</v>
      </c>
      <c r="E62" s="86" t="s">
        <v>22</v>
      </c>
      <c r="F62" s="86" t="s">
        <v>22</v>
      </c>
      <c r="G62" s="86" t="s">
        <v>22</v>
      </c>
      <c r="H62" s="86" t="s">
        <v>22</v>
      </c>
      <c r="I62" s="86" t="s">
        <v>22</v>
      </c>
      <c r="J62" s="86" t="s">
        <v>22</v>
      </c>
      <c r="K62" s="86" t="s">
        <v>22</v>
      </c>
      <c r="L62" s="17"/>
      <c r="M62" s="17"/>
      <c r="N62" s="44"/>
      <c r="O62" s="20"/>
      <c r="P62" s="20"/>
      <c r="Q62" s="20"/>
      <c r="R62" s="20"/>
      <c r="S62" s="20"/>
    </row>
    <row r="63" spans="1:19" ht="12" customHeight="1">
      <c r="A63" s="31" t="s">
        <v>68</v>
      </c>
      <c r="B63" s="86" t="s">
        <v>22</v>
      </c>
      <c r="C63" s="86" t="s">
        <v>22</v>
      </c>
      <c r="D63" s="86" t="s">
        <v>22</v>
      </c>
      <c r="E63" s="86" t="s">
        <v>22</v>
      </c>
      <c r="F63" s="86" t="s">
        <v>22</v>
      </c>
      <c r="G63" s="86" t="s">
        <v>22</v>
      </c>
      <c r="H63" s="86" t="s">
        <v>22</v>
      </c>
      <c r="I63" s="86" t="s">
        <v>22</v>
      </c>
      <c r="J63" s="86" t="s">
        <v>22</v>
      </c>
      <c r="K63" s="86" t="s">
        <v>22</v>
      </c>
      <c r="L63" s="20"/>
      <c r="M63" s="17"/>
      <c r="O63" s="20"/>
      <c r="P63" s="20"/>
      <c r="Q63" s="20"/>
      <c r="R63" s="20"/>
      <c r="S63" s="20"/>
    </row>
    <row r="64" spans="1:19" ht="12" customHeight="1">
      <c r="A64" s="31" t="s">
        <v>168</v>
      </c>
      <c r="B64" s="86">
        <v>5022</v>
      </c>
      <c r="C64" s="86" t="s">
        <v>178</v>
      </c>
      <c r="D64" s="86" t="s">
        <v>178</v>
      </c>
      <c r="E64" s="86" t="s">
        <v>178</v>
      </c>
      <c r="F64" s="86"/>
      <c r="G64" s="18">
        <v>5929</v>
      </c>
      <c r="H64" s="116">
        <v>5551</v>
      </c>
      <c r="I64" s="29">
        <v>374</v>
      </c>
      <c r="J64" s="56" t="s">
        <v>178</v>
      </c>
      <c r="K64" s="29">
        <v>4</v>
      </c>
      <c r="L64" s="17"/>
      <c r="M64" s="17"/>
      <c r="O64" s="20"/>
      <c r="P64" s="20"/>
      <c r="Q64" s="20"/>
      <c r="R64" s="20"/>
      <c r="S64" s="20"/>
    </row>
    <row r="65" spans="1:19" ht="12" customHeight="1">
      <c r="A65" s="31" t="s">
        <v>71</v>
      </c>
      <c r="B65" s="86" t="s">
        <v>195</v>
      </c>
      <c r="C65" s="86" t="s">
        <v>22</v>
      </c>
      <c r="D65" s="86" t="s">
        <v>22</v>
      </c>
      <c r="E65" s="86" t="s">
        <v>22</v>
      </c>
      <c r="F65" s="86" t="s">
        <v>22</v>
      </c>
      <c r="G65" s="86" t="s">
        <v>22</v>
      </c>
      <c r="H65" s="86" t="s">
        <v>22</v>
      </c>
      <c r="I65" s="86" t="s">
        <v>22</v>
      </c>
      <c r="J65" s="86" t="s">
        <v>22</v>
      </c>
      <c r="K65" s="86" t="s">
        <v>22</v>
      </c>
      <c r="L65" s="17"/>
      <c r="M65" s="17"/>
      <c r="O65" s="20"/>
      <c r="P65" s="20"/>
      <c r="Q65" s="20"/>
      <c r="R65" s="20"/>
      <c r="S65" s="20"/>
    </row>
    <row r="66" spans="1:19" ht="12" customHeight="1">
      <c r="A66" s="31" t="s">
        <v>72</v>
      </c>
      <c r="B66" s="86" t="s">
        <v>22</v>
      </c>
      <c r="C66" s="86" t="s">
        <v>22</v>
      </c>
      <c r="D66" s="86" t="s">
        <v>22</v>
      </c>
      <c r="E66" s="86" t="s">
        <v>22</v>
      </c>
      <c r="F66" s="86" t="s">
        <v>22</v>
      </c>
      <c r="G66" s="86" t="s">
        <v>22</v>
      </c>
      <c r="H66" s="86" t="s">
        <v>22</v>
      </c>
      <c r="I66" s="86" t="s">
        <v>22</v>
      </c>
      <c r="J66" s="86" t="s">
        <v>22</v>
      </c>
      <c r="K66" s="86" t="s">
        <v>22</v>
      </c>
      <c r="L66" s="17"/>
      <c r="M66" s="17"/>
      <c r="O66" s="20"/>
      <c r="P66" s="20"/>
      <c r="Q66" s="20"/>
      <c r="R66" s="20"/>
      <c r="S66" s="20"/>
    </row>
    <row r="67" spans="1:19" ht="12" customHeight="1">
      <c r="A67" s="31" t="s">
        <v>73</v>
      </c>
      <c r="B67" s="86">
        <v>10871</v>
      </c>
      <c r="C67" s="86">
        <v>10667</v>
      </c>
      <c r="D67" s="86">
        <v>199</v>
      </c>
      <c r="E67" s="86" t="s">
        <v>22</v>
      </c>
      <c r="F67" s="86">
        <v>5</v>
      </c>
      <c r="G67" s="18">
        <v>11714</v>
      </c>
      <c r="H67" s="116">
        <v>11338</v>
      </c>
      <c r="I67" s="29">
        <v>369</v>
      </c>
      <c r="J67" s="56" t="s">
        <v>178</v>
      </c>
      <c r="K67" s="29">
        <v>7</v>
      </c>
      <c r="L67" s="17"/>
      <c r="M67" s="17"/>
      <c r="O67" s="20"/>
      <c r="P67" s="20"/>
      <c r="Q67" s="20"/>
      <c r="R67" s="20"/>
      <c r="S67" s="20"/>
    </row>
    <row r="68" spans="1:19" ht="12" customHeight="1">
      <c r="A68" s="31" t="s">
        <v>169</v>
      </c>
      <c r="B68" s="86" t="s">
        <v>22</v>
      </c>
      <c r="C68" s="86" t="s">
        <v>22</v>
      </c>
      <c r="D68" s="86" t="s">
        <v>22</v>
      </c>
      <c r="E68" s="86" t="s">
        <v>22</v>
      </c>
      <c r="F68" s="86" t="s">
        <v>22</v>
      </c>
      <c r="G68" s="86" t="s">
        <v>22</v>
      </c>
      <c r="H68" s="86" t="s">
        <v>22</v>
      </c>
      <c r="I68" s="86" t="s">
        <v>22</v>
      </c>
      <c r="J68" s="86" t="s">
        <v>22</v>
      </c>
      <c r="K68" s="86" t="s">
        <v>22</v>
      </c>
      <c r="L68" s="17"/>
      <c r="M68" s="20"/>
      <c r="N68" s="44"/>
      <c r="O68" s="20"/>
      <c r="P68" s="20"/>
      <c r="Q68" s="20"/>
      <c r="R68" s="20"/>
      <c r="S68" s="20"/>
    </row>
    <row r="69" spans="1:19" ht="12" customHeight="1">
      <c r="A69" s="18" t="s">
        <v>194</v>
      </c>
      <c r="B69" s="86">
        <v>1</v>
      </c>
      <c r="C69" s="86">
        <v>1</v>
      </c>
      <c r="D69" s="86" t="s">
        <v>22</v>
      </c>
      <c r="E69" s="86" t="s">
        <v>22</v>
      </c>
      <c r="F69" s="86" t="s">
        <v>22</v>
      </c>
      <c r="G69" s="86" t="s">
        <v>22</v>
      </c>
      <c r="H69" s="86" t="s">
        <v>22</v>
      </c>
      <c r="I69" s="86" t="s">
        <v>22</v>
      </c>
      <c r="J69" s="86" t="s">
        <v>22</v>
      </c>
      <c r="K69" s="86" t="s">
        <v>22</v>
      </c>
      <c r="L69" s="17"/>
      <c r="M69" s="20"/>
      <c r="N69" s="44"/>
      <c r="O69" s="20"/>
      <c r="P69" s="20"/>
      <c r="Q69" s="20"/>
      <c r="R69" s="20"/>
      <c r="S69" s="20"/>
    </row>
    <row r="70" spans="1:14" ht="12" customHeight="1">
      <c r="A70" s="18" t="s">
        <v>244</v>
      </c>
      <c r="B70" s="20" t="s">
        <v>22</v>
      </c>
      <c r="C70" s="20" t="s">
        <v>22</v>
      </c>
      <c r="D70" s="20" t="s">
        <v>22</v>
      </c>
      <c r="E70" s="20" t="s">
        <v>22</v>
      </c>
      <c r="F70" s="20" t="s">
        <v>22</v>
      </c>
      <c r="G70" s="20" t="s">
        <v>22</v>
      </c>
      <c r="H70" s="20" t="s">
        <v>22</v>
      </c>
      <c r="I70" s="20" t="s">
        <v>22</v>
      </c>
      <c r="J70" s="20" t="s">
        <v>22</v>
      </c>
      <c r="K70" s="20" t="s">
        <v>22</v>
      </c>
      <c r="L70" s="17"/>
      <c r="M70" s="20"/>
      <c r="N70" s="44"/>
    </row>
    <row r="71" spans="1:15" ht="12" customHeight="1">
      <c r="A71" s="136" t="s">
        <v>31</v>
      </c>
      <c r="B71" s="135" t="s">
        <v>76</v>
      </c>
      <c r="C71" s="135"/>
      <c r="D71" s="135"/>
      <c r="E71" s="135"/>
      <c r="F71" s="135"/>
      <c r="G71" s="8"/>
      <c r="H71" s="8"/>
      <c r="I71" s="8"/>
      <c r="J71" s="8"/>
      <c r="K71" s="8"/>
      <c r="O71" s="48"/>
    </row>
    <row r="72" spans="1:6" ht="12" customHeight="1">
      <c r="A72" s="136"/>
      <c r="B72" s="54" t="s">
        <v>1</v>
      </c>
      <c r="C72" s="54" t="s">
        <v>57</v>
      </c>
      <c r="D72" s="54" t="s">
        <v>58</v>
      </c>
      <c r="E72" s="54" t="s">
        <v>77</v>
      </c>
      <c r="F72" s="54" t="s">
        <v>78</v>
      </c>
    </row>
    <row r="73" spans="1:12" ht="12" customHeight="1">
      <c r="A73" s="136"/>
      <c r="B73" s="135">
        <v>2013</v>
      </c>
      <c r="C73" s="135"/>
      <c r="D73" s="135"/>
      <c r="E73" s="135"/>
      <c r="F73" s="135"/>
      <c r="G73" s="18"/>
      <c r="H73" s="20"/>
      <c r="I73" s="20"/>
      <c r="J73" s="20"/>
      <c r="K73" s="20"/>
      <c r="L73" s="20"/>
    </row>
    <row r="74" spans="1:14" ht="12" customHeight="1">
      <c r="A74" s="51" t="s">
        <v>75</v>
      </c>
      <c r="B74" s="52">
        <v>819161</v>
      </c>
      <c r="C74" s="52">
        <v>770331</v>
      </c>
      <c r="D74" s="52">
        <v>45760</v>
      </c>
      <c r="E74" s="67">
        <v>635</v>
      </c>
      <c r="F74" s="52">
        <v>2435</v>
      </c>
      <c r="G74" s="13"/>
      <c r="H74" s="15"/>
      <c r="I74" s="15"/>
      <c r="J74" s="15"/>
      <c r="K74" s="15"/>
      <c r="L74" s="15"/>
      <c r="M74" s="15"/>
      <c r="N74" s="15"/>
    </row>
    <row r="75" spans="1:12" ht="12" customHeight="1">
      <c r="A75" s="31" t="s">
        <v>79</v>
      </c>
      <c r="B75" s="20">
        <v>107424</v>
      </c>
      <c r="C75" s="20">
        <v>97367</v>
      </c>
      <c r="D75" s="20">
        <v>9071</v>
      </c>
      <c r="E75" s="56">
        <v>87</v>
      </c>
      <c r="F75" s="56">
        <v>899</v>
      </c>
      <c r="G75" s="13"/>
      <c r="H75" s="15"/>
      <c r="I75" s="15"/>
      <c r="J75" s="15"/>
      <c r="K75" s="15"/>
      <c r="L75" s="15"/>
    </row>
    <row r="76" spans="1:7" ht="12" customHeight="1">
      <c r="A76" s="31" t="s">
        <v>33</v>
      </c>
      <c r="B76" s="20">
        <v>43903</v>
      </c>
      <c r="C76" s="20">
        <v>41631</v>
      </c>
      <c r="D76" s="20">
        <v>2128</v>
      </c>
      <c r="E76" s="56">
        <v>14</v>
      </c>
      <c r="F76" s="56">
        <v>130</v>
      </c>
      <c r="G76" s="13"/>
    </row>
    <row r="77" spans="1:7" ht="12" customHeight="1">
      <c r="A77" s="31" t="s">
        <v>80</v>
      </c>
      <c r="B77" s="20">
        <v>78784</v>
      </c>
      <c r="C77" s="20">
        <v>72092</v>
      </c>
      <c r="D77" s="20">
        <v>6411</v>
      </c>
      <c r="E77" s="56">
        <v>109</v>
      </c>
      <c r="F77" s="56">
        <v>172</v>
      </c>
      <c r="G77" s="13"/>
    </row>
    <row r="78" spans="1:7" ht="12" customHeight="1">
      <c r="A78" s="31" t="s">
        <v>81</v>
      </c>
      <c r="B78" s="20">
        <v>14466</v>
      </c>
      <c r="C78" s="20">
        <v>13813</v>
      </c>
      <c r="D78" s="56">
        <v>593</v>
      </c>
      <c r="E78" s="56">
        <v>2</v>
      </c>
      <c r="F78" s="56">
        <v>58</v>
      </c>
      <c r="G78" s="13"/>
    </row>
    <row r="79" spans="1:7" ht="12" customHeight="1">
      <c r="A79" s="31" t="s">
        <v>82</v>
      </c>
      <c r="B79" s="20">
        <v>19618</v>
      </c>
      <c r="C79" s="20">
        <v>17859</v>
      </c>
      <c r="D79" s="20">
        <v>1685</v>
      </c>
      <c r="E79" s="56">
        <v>4</v>
      </c>
      <c r="F79" s="56">
        <v>70</v>
      </c>
      <c r="G79" s="14"/>
    </row>
    <row r="80" spans="1:14" ht="12" customHeight="1">
      <c r="A80" s="31" t="s">
        <v>83</v>
      </c>
      <c r="B80" s="20">
        <v>35074</v>
      </c>
      <c r="C80" s="20">
        <v>33411</v>
      </c>
      <c r="D80" s="20">
        <v>1556</v>
      </c>
      <c r="E80" s="56">
        <v>1</v>
      </c>
      <c r="F80" s="56">
        <v>106</v>
      </c>
      <c r="G80" s="13"/>
      <c r="H80" s="15"/>
      <c r="I80" s="15"/>
      <c r="J80" s="15"/>
      <c r="K80" s="15"/>
      <c r="L80" s="15"/>
      <c r="M80" s="15"/>
      <c r="N80" s="15"/>
    </row>
    <row r="81" spans="1:6" ht="12" customHeight="1">
      <c r="A81" s="31" t="s">
        <v>84</v>
      </c>
      <c r="B81" s="20">
        <v>13587</v>
      </c>
      <c r="C81" s="20">
        <v>12769</v>
      </c>
      <c r="D81" s="56">
        <v>779</v>
      </c>
      <c r="E81" s="56">
        <v>2</v>
      </c>
      <c r="F81" s="56">
        <v>37</v>
      </c>
    </row>
    <row r="82" spans="1:6" ht="12" customHeight="1">
      <c r="A82" s="31" t="s">
        <v>85</v>
      </c>
      <c r="B82" s="20">
        <v>9822</v>
      </c>
      <c r="C82" s="20">
        <v>8516</v>
      </c>
      <c r="D82" s="20">
        <v>1259</v>
      </c>
      <c r="E82" s="56">
        <v>3</v>
      </c>
      <c r="F82" s="56">
        <v>44</v>
      </c>
    </row>
    <row r="83" spans="1:6" ht="12" customHeight="1">
      <c r="A83" s="31" t="s">
        <v>86</v>
      </c>
      <c r="B83" s="20">
        <v>118411</v>
      </c>
      <c r="C83" s="20">
        <v>113030</v>
      </c>
      <c r="D83" s="20">
        <v>5087</v>
      </c>
      <c r="E83" s="56">
        <v>102</v>
      </c>
      <c r="F83" s="56">
        <v>192</v>
      </c>
    </row>
    <row r="84" spans="1:6" ht="12" customHeight="1">
      <c r="A84" s="31" t="s">
        <v>87</v>
      </c>
      <c r="B84" s="20">
        <v>47972</v>
      </c>
      <c r="C84" s="20">
        <v>44428</v>
      </c>
      <c r="D84" s="20">
        <v>3335</v>
      </c>
      <c r="E84" s="56">
        <v>64</v>
      </c>
      <c r="F84" s="56">
        <v>145</v>
      </c>
    </row>
    <row r="85" spans="1:6" ht="12" customHeight="1">
      <c r="A85" s="31" t="s">
        <v>88</v>
      </c>
      <c r="B85" s="20">
        <v>38984</v>
      </c>
      <c r="C85" s="20">
        <v>36682</v>
      </c>
      <c r="D85" s="20">
        <v>2254</v>
      </c>
      <c r="E85" s="56">
        <v>3</v>
      </c>
      <c r="F85" s="56">
        <v>45</v>
      </c>
    </row>
    <row r="86" spans="1:6" ht="12" customHeight="1">
      <c r="A86" s="31" t="s">
        <v>89</v>
      </c>
      <c r="B86" s="20">
        <v>67228</v>
      </c>
      <c r="C86" s="20">
        <v>64995</v>
      </c>
      <c r="D86" s="20">
        <v>2016</v>
      </c>
      <c r="E86" s="56">
        <v>104</v>
      </c>
      <c r="F86" s="56">
        <v>113</v>
      </c>
    </row>
    <row r="87" spans="1:6" ht="12" customHeight="1">
      <c r="A87" s="31" t="s">
        <v>90</v>
      </c>
      <c r="B87" s="20">
        <v>31542</v>
      </c>
      <c r="C87" s="20">
        <v>30271</v>
      </c>
      <c r="D87" s="20">
        <v>1193</v>
      </c>
      <c r="E87" s="56">
        <v>10</v>
      </c>
      <c r="F87" s="56">
        <v>68</v>
      </c>
    </row>
    <row r="88" spans="1:6" ht="12" customHeight="1">
      <c r="A88" s="31" t="s">
        <v>91</v>
      </c>
      <c r="B88" s="20">
        <v>26158</v>
      </c>
      <c r="C88" s="20">
        <v>25251</v>
      </c>
      <c r="D88" s="56">
        <v>834</v>
      </c>
      <c r="E88" s="56">
        <v>7</v>
      </c>
      <c r="F88" s="56">
        <v>66</v>
      </c>
    </row>
    <row r="89" spans="1:6" ht="12" customHeight="1">
      <c r="A89" s="31" t="s">
        <v>92</v>
      </c>
      <c r="B89" s="20">
        <v>34289</v>
      </c>
      <c r="C89" s="20">
        <v>32570</v>
      </c>
      <c r="D89" s="20">
        <v>1654</v>
      </c>
      <c r="E89" s="56">
        <v>1</v>
      </c>
      <c r="F89" s="56">
        <v>64</v>
      </c>
    </row>
    <row r="90" spans="1:6" ht="12" customHeight="1">
      <c r="A90" s="31" t="s">
        <v>93</v>
      </c>
      <c r="B90" s="20">
        <v>6382</v>
      </c>
      <c r="C90" s="20">
        <v>5726</v>
      </c>
      <c r="D90" s="56">
        <v>607</v>
      </c>
      <c r="E90" s="56">
        <v>5</v>
      </c>
      <c r="F90" s="56">
        <v>44</v>
      </c>
    </row>
    <row r="91" spans="1:6" ht="12" customHeight="1">
      <c r="A91" s="31" t="s">
        <v>94</v>
      </c>
      <c r="B91" s="20">
        <v>12653</v>
      </c>
      <c r="C91" s="20">
        <v>11968</v>
      </c>
      <c r="D91" s="56">
        <v>647</v>
      </c>
      <c r="E91" s="56">
        <v>2</v>
      </c>
      <c r="F91" s="56">
        <v>36</v>
      </c>
    </row>
    <row r="92" spans="1:6" ht="12" customHeight="1">
      <c r="A92" s="31" t="s">
        <v>95</v>
      </c>
      <c r="B92" s="20">
        <v>12714</v>
      </c>
      <c r="C92" s="20">
        <v>12264</v>
      </c>
      <c r="D92" s="56">
        <v>414</v>
      </c>
      <c r="E92" s="56">
        <v>4</v>
      </c>
      <c r="F92" s="56">
        <v>32</v>
      </c>
    </row>
    <row r="93" spans="1:6" ht="12" customHeight="1">
      <c r="A93" s="31" t="s">
        <v>96</v>
      </c>
      <c r="B93" s="20">
        <v>5191</v>
      </c>
      <c r="C93" s="20">
        <v>4878</v>
      </c>
      <c r="D93" s="56">
        <v>290</v>
      </c>
      <c r="E93" s="56" t="s">
        <v>178</v>
      </c>
      <c r="F93" s="56">
        <v>23</v>
      </c>
    </row>
    <row r="94" spans="1:6" ht="12" customHeight="1">
      <c r="A94" s="31" t="s">
        <v>65</v>
      </c>
      <c r="B94" s="20">
        <v>57283</v>
      </c>
      <c r="C94" s="20">
        <v>54975</v>
      </c>
      <c r="D94" s="20">
        <v>2162</v>
      </c>
      <c r="E94" s="56">
        <v>109</v>
      </c>
      <c r="F94" s="56">
        <v>37</v>
      </c>
    </row>
    <row r="95" spans="1:6" ht="12" customHeight="1">
      <c r="A95" s="31" t="s">
        <v>69</v>
      </c>
      <c r="B95" s="20">
        <v>11486</v>
      </c>
      <c r="C95" s="20">
        <v>11080</v>
      </c>
      <c r="D95" s="56">
        <v>384</v>
      </c>
      <c r="E95" s="56">
        <v>1</v>
      </c>
      <c r="F95" s="56">
        <v>21</v>
      </c>
    </row>
    <row r="96" spans="1:6" ht="12" customHeight="1">
      <c r="A96" s="31" t="s">
        <v>66</v>
      </c>
      <c r="B96" s="56" t="s">
        <v>195</v>
      </c>
      <c r="C96" s="56" t="s">
        <v>22</v>
      </c>
      <c r="D96" s="56" t="s">
        <v>22</v>
      </c>
      <c r="E96" s="56" t="s">
        <v>22</v>
      </c>
      <c r="F96" s="56" t="s">
        <v>22</v>
      </c>
    </row>
    <row r="97" spans="1:6" ht="12" customHeight="1">
      <c r="A97" s="31" t="s">
        <v>67</v>
      </c>
      <c r="B97" s="56" t="s">
        <v>22</v>
      </c>
      <c r="C97" s="56" t="s">
        <v>22</v>
      </c>
      <c r="D97" s="56" t="s">
        <v>22</v>
      </c>
      <c r="E97" s="56" t="s">
        <v>22</v>
      </c>
      <c r="F97" s="56" t="s">
        <v>22</v>
      </c>
    </row>
    <row r="98" spans="1:6" ht="12" customHeight="1">
      <c r="A98" s="31" t="s">
        <v>68</v>
      </c>
      <c r="B98" s="56" t="s">
        <v>22</v>
      </c>
      <c r="C98" s="56" t="s">
        <v>22</v>
      </c>
      <c r="D98" s="56" t="s">
        <v>22</v>
      </c>
      <c r="E98" s="56" t="s">
        <v>22</v>
      </c>
      <c r="F98" s="56" t="s">
        <v>22</v>
      </c>
    </row>
    <row r="99" spans="1:6" ht="12" customHeight="1">
      <c r="A99" s="31" t="s">
        <v>168</v>
      </c>
      <c r="B99" s="20">
        <v>6549</v>
      </c>
      <c r="C99" s="20">
        <v>5690</v>
      </c>
      <c r="D99" s="56">
        <v>849</v>
      </c>
      <c r="E99" s="56" t="s">
        <v>178</v>
      </c>
      <c r="F99" s="56">
        <v>10</v>
      </c>
    </row>
    <row r="100" spans="1:6" ht="12" customHeight="1">
      <c r="A100" s="31" t="s">
        <v>71</v>
      </c>
      <c r="B100" s="20">
        <v>5888</v>
      </c>
      <c r="C100" s="20">
        <v>5684</v>
      </c>
      <c r="D100" s="56">
        <v>189</v>
      </c>
      <c r="E100" s="56" t="s">
        <v>178</v>
      </c>
      <c r="F100" s="56">
        <v>15</v>
      </c>
    </row>
    <row r="101" spans="1:6" ht="12" customHeight="1">
      <c r="A101" s="31" t="s">
        <v>72</v>
      </c>
      <c r="B101" s="56" t="s">
        <v>22</v>
      </c>
      <c r="C101" s="56" t="s">
        <v>22</v>
      </c>
      <c r="D101" s="56" t="s">
        <v>22</v>
      </c>
      <c r="E101" s="56" t="s">
        <v>22</v>
      </c>
      <c r="F101" s="56" t="s">
        <v>22</v>
      </c>
    </row>
    <row r="102" spans="1:6" ht="12" customHeight="1">
      <c r="A102" s="31" t="s">
        <v>73</v>
      </c>
      <c r="B102" s="20">
        <v>13749</v>
      </c>
      <c r="C102" s="20">
        <v>13378</v>
      </c>
      <c r="D102" s="56">
        <v>362</v>
      </c>
      <c r="E102" s="56">
        <v>1</v>
      </c>
      <c r="F102" s="56">
        <v>8</v>
      </c>
    </row>
    <row r="103" spans="1:6" ht="12" customHeight="1">
      <c r="A103" s="31" t="s">
        <v>169</v>
      </c>
      <c r="B103" s="56" t="s">
        <v>22</v>
      </c>
      <c r="C103" s="56" t="s">
        <v>22</v>
      </c>
      <c r="D103" s="56" t="s">
        <v>22</v>
      </c>
      <c r="E103" s="56" t="s">
        <v>22</v>
      </c>
      <c r="F103" s="56" t="s">
        <v>22</v>
      </c>
    </row>
    <row r="104" spans="1:6" ht="12" customHeight="1">
      <c r="A104" s="18" t="s">
        <v>194</v>
      </c>
      <c r="B104" s="56">
        <v>4</v>
      </c>
      <c r="C104" s="56">
        <v>3</v>
      </c>
      <c r="D104" s="56">
        <v>1</v>
      </c>
      <c r="E104" s="56" t="s">
        <v>22</v>
      </c>
      <c r="F104" s="56" t="s">
        <v>22</v>
      </c>
    </row>
    <row r="105" spans="1:6" ht="12" customHeight="1">
      <c r="A105" s="18" t="s">
        <v>244</v>
      </c>
      <c r="B105" s="56" t="s">
        <v>22</v>
      </c>
      <c r="C105" s="56" t="s">
        <v>22</v>
      </c>
      <c r="D105" s="56" t="s">
        <v>22</v>
      </c>
      <c r="E105" s="56" t="s">
        <v>22</v>
      </c>
      <c r="F105" s="56" t="s">
        <v>22</v>
      </c>
    </row>
    <row r="107" spans="1:8" ht="12" customHeight="1">
      <c r="A107" s="13" t="s">
        <v>237</v>
      </c>
      <c r="B107" s="15"/>
      <c r="C107" s="15"/>
      <c r="D107" s="15"/>
      <c r="E107" s="15"/>
      <c r="F107" s="15"/>
      <c r="G107" s="15"/>
      <c r="H107" s="15"/>
    </row>
    <row r="108" spans="1:6" ht="12" customHeight="1">
      <c r="A108" s="13" t="s">
        <v>238</v>
      </c>
      <c r="B108" s="15"/>
      <c r="C108" s="15"/>
      <c r="D108" s="15"/>
      <c r="E108" s="15"/>
      <c r="F108" s="15"/>
    </row>
    <row r="109" ht="12" customHeight="1">
      <c r="A109" s="13" t="s">
        <v>346</v>
      </c>
    </row>
    <row r="110" ht="12" customHeight="1">
      <c r="A110" s="13" t="s">
        <v>330</v>
      </c>
    </row>
    <row r="111" ht="12" customHeight="1">
      <c r="A111" s="13" t="s">
        <v>324</v>
      </c>
    </row>
    <row r="112" ht="12" customHeight="1">
      <c r="A112" s="14" t="s">
        <v>161</v>
      </c>
    </row>
    <row r="115" ht="12" customHeight="1">
      <c r="A115" s="11"/>
    </row>
    <row r="116" spans="1:8" ht="12" customHeight="1">
      <c r="A116" s="65"/>
      <c r="B116" s="8"/>
      <c r="C116" s="8"/>
      <c r="D116" s="8"/>
      <c r="E116" s="8"/>
      <c r="F116" s="8"/>
      <c r="G116" s="8"/>
      <c r="H116" s="8"/>
    </row>
    <row r="117" spans="1:6" ht="12" customHeight="1">
      <c r="A117" s="65"/>
      <c r="B117" s="54"/>
      <c r="C117" s="54"/>
      <c r="D117" s="54"/>
      <c r="E117" s="54"/>
      <c r="F117" s="54"/>
    </row>
    <row r="118" spans="1:8" ht="12" customHeight="1">
      <c r="A118" s="65"/>
      <c r="B118" s="8"/>
      <c r="C118" s="8"/>
      <c r="D118" s="8"/>
      <c r="E118" s="8"/>
      <c r="F118" s="8"/>
      <c r="G118" s="18"/>
      <c r="H118" s="20"/>
    </row>
    <row r="119" spans="1:8" ht="12" customHeight="1">
      <c r="A119" s="51"/>
      <c r="B119" s="52"/>
      <c r="C119" s="52"/>
      <c r="D119" s="52"/>
      <c r="E119" s="67"/>
      <c r="F119" s="52"/>
      <c r="G119" s="13"/>
      <c r="H119" s="15"/>
    </row>
    <row r="120" spans="1:8" ht="12" customHeight="1">
      <c r="A120" s="31"/>
      <c r="B120" s="20"/>
      <c r="C120" s="20"/>
      <c r="D120" s="20"/>
      <c r="E120" s="56"/>
      <c r="F120" s="56"/>
      <c r="G120" s="13"/>
      <c r="H120" s="15"/>
    </row>
    <row r="121" spans="1:7" ht="12" customHeight="1">
      <c r="A121" s="31"/>
      <c r="B121" s="20"/>
      <c r="C121" s="20"/>
      <c r="D121" s="20"/>
      <c r="E121" s="56"/>
      <c r="F121" s="56"/>
      <c r="G121" s="13"/>
    </row>
    <row r="122" spans="1:7" ht="12" customHeight="1">
      <c r="A122" s="31"/>
      <c r="B122" s="20"/>
      <c r="C122" s="20"/>
      <c r="D122" s="20"/>
      <c r="E122" s="56"/>
      <c r="F122" s="56"/>
      <c r="G122" s="13"/>
    </row>
    <row r="123" spans="1:7" ht="12" customHeight="1">
      <c r="A123" s="31"/>
      <c r="B123" s="20"/>
      <c r="C123" s="20"/>
      <c r="D123" s="56"/>
      <c r="E123" s="56"/>
      <c r="F123" s="56"/>
      <c r="G123" s="13"/>
    </row>
    <row r="124" spans="1:7" ht="12" customHeight="1">
      <c r="A124" s="31"/>
      <c r="B124" s="20"/>
      <c r="C124" s="20"/>
      <c r="D124" s="20"/>
      <c r="E124" s="56"/>
      <c r="F124" s="56"/>
      <c r="G124" s="14"/>
    </row>
    <row r="125" spans="1:8" ht="12" customHeight="1">
      <c r="A125" s="31"/>
      <c r="B125" s="20"/>
      <c r="C125" s="20"/>
      <c r="D125" s="20"/>
      <c r="E125" s="56"/>
      <c r="F125" s="56"/>
      <c r="G125" s="13"/>
      <c r="H125" s="15"/>
    </row>
    <row r="126" spans="1:6" ht="12" customHeight="1">
      <c r="A126" s="31"/>
      <c r="B126" s="20"/>
      <c r="C126" s="20"/>
      <c r="D126" s="56"/>
      <c r="E126" s="56"/>
      <c r="F126" s="56"/>
    </row>
    <row r="127" spans="1:6" ht="12" customHeight="1">
      <c r="A127" s="31"/>
      <c r="B127" s="20"/>
      <c r="C127" s="20"/>
      <c r="D127" s="20"/>
      <c r="E127" s="56"/>
      <c r="F127" s="56"/>
    </row>
    <row r="128" spans="1:6" ht="12" customHeight="1">
      <c r="A128" s="31"/>
      <c r="B128" s="20"/>
      <c r="C128" s="20"/>
      <c r="D128" s="20"/>
      <c r="E128" s="56"/>
      <c r="F128" s="56"/>
    </row>
    <row r="129" spans="1:6" ht="12" customHeight="1">
      <c r="A129" s="31"/>
      <c r="B129" s="20"/>
      <c r="C129" s="20"/>
      <c r="D129" s="20"/>
      <c r="E129" s="56"/>
      <c r="F129" s="56"/>
    </row>
    <row r="130" spans="1:6" ht="12" customHeight="1">
      <c r="A130" s="31"/>
      <c r="B130" s="20"/>
      <c r="C130" s="20"/>
      <c r="D130" s="20"/>
      <c r="E130" s="56"/>
      <c r="F130" s="56"/>
    </row>
    <row r="131" spans="1:6" ht="12" customHeight="1">
      <c r="A131" s="31"/>
      <c r="B131" s="20"/>
      <c r="C131" s="20"/>
      <c r="D131" s="20"/>
      <c r="E131" s="56"/>
      <c r="F131" s="56"/>
    </row>
    <row r="132" spans="1:6" ht="12" customHeight="1">
      <c r="A132" s="31"/>
      <c r="B132" s="20"/>
      <c r="C132" s="20"/>
      <c r="D132" s="20"/>
      <c r="E132" s="56"/>
      <c r="F132" s="56"/>
    </row>
    <row r="133" spans="1:6" ht="12" customHeight="1">
      <c r="A133" s="31"/>
      <c r="B133" s="20"/>
      <c r="C133" s="20"/>
      <c r="D133" s="56"/>
      <c r="E133" s="56"/>
      <c r="F133" s="56"/>
    </row>
    <row r="134" spans="1:6" ht="12" customHeight="1">
      <c r="A134" s="31"/>
      <c r="B134" s="20"/>
      <c r="C134" s="20"/>
      <c r="D134" s="20"/>
      <c r="E134" s="56"/>
      <c r="F134" s="56"/>
    </row>
    <row r="135" spans="1:6" ht="12" customHeight="1">
      <c r="A135" s="31"/>
      <c r="B135" s="20"/>
      <c r="C135" s="20"/>
      <c r="D135" s="56"/>
      <c r="E135" s="56"/>
      <c r="F135" s="56"/>
    </row>
    <row r="136" spans="1:6" ht="12" customHeight="1">
      <c r="A136" s="31"/>
      <c r="B136" s="20"/>
      <c r="C136" s="20"/>
      <c r="D136" s="56"/>
      <c r="E136" s="56"/>
      <c r="F136" s="56"/>
    </row>
    <row r="137" spans="1:6" ht="12" customHeight="1">
      <c r="A137" s="31"/>
      <c r="B137" s="20"/>
      <c r="C137" s="20"/>
      <c r="D137" s="56"/>
      <c r="E137" s="56"/>
      <c r="F137" s="56"/>
    </row>
    <row r="138" spans="1:6" ht="12" customHeight="1">
      <c r="A138" s="31"/>
      <c r="B138" s="20"/>
      <c r="C138" s="20"/>
      <c r="D138" s="56"/>
      <c r="E138" s="56"/>
      <c r="F138" s="56"/>
    </row>
    <row r="139" spans="1:6" ht="12" customHeight="1">
      <c r="A139" s="31"/>
      <c r="B139" s="20"/>
      <c r="C139" s="20"/>
      <c r="D139" s="20"/>
      <c r="E139" s="56"/>
      <c r="F139" s="56"/>
    </row>
    <row r="140" spans="1:6" ht="12" customHeight="1">
      <c r="A140" s="31"/>
      <c r="B140" s="20"/>
      <c r="C140" s="20"/>
      <c r="D140" s="56"/>
      <c r="E140" s="56"/>
      <c r="F140" s="56"/>
    </row>
    <row r="141" spans="1:6" ht="12" customHeight="1">
      <c r="A141" s="31"/>
      <c r="B141" s="56"/>
      <c r="C141" s="56"/>
      <c r="D141" s="56"/>
      <c r="E141" s="56"/>
      <c r="F141" s="56"/>
    </row>
    <row r="142" spans="1:6" ht="12" customHeight="1">
      <c r="A142" s="31"/>
      <c r="B142" s="56"/>
      <c r="C142" s="56"/>
      <c r="D142" s="56"/>
      <c r="E142" s="56"/>
      <c r="F142" s="56"/>
    </row>
    <row r="143" spans="1:6" ht="12" customHeight="1">
      <c r="A143" s="31"/>
      <c r="B143" s="56"/>
      <c r="C143" s="56"/>
      <c r="D143" s="56"/>
      <c r="E143" s="56"/>
      <c r="F143" s="56"/>
    </row>
    <row r="144" spans="1:6" ht="12" customHeight="1">
      <c r="A144" s="31"/>
      <c r="B144" s="20"/>
      <c r="C144" s="20"/>
      <c r="D144" s="56"/>
      <c r="E144" s="56"/>
      <c r="F144" s="56"/>
    </row>
    <row r="145" spans="1:6" ht="12" customHeight="1">
      <c r="A145" s="31"/>
      <c r="B145" s="20"/>
      <c r="C145" s="20"/>
      <c r="D145" s="56"/>
      <c r="E145" s="56"/>
      <c r="F145" s="56"/>
    </row>
    <row r="146" spans="1:6" ht="12" customHeight="1">
      <c r="A146" s="31"/>
      <c r="B146" s="56"/>
      <c r="C146" s="56"/>
      <c r="D146" s="56"/>
      <c r="E146" s="56"/>
      <c r="F146" s="56"/>
    </row>
    <row r="147" spans="1:6" ht="12" customHeight="1">
      <c r="A147" s="31"/>
      <c r="B147" s="20"/>
      <c r="C147" s="20"/>
      <c r="D147" s="56"/>
      <c r="E147" s="56"/>
      <c r="F147" s="56"/>
    </row>
    <row r="148" spans="1:6" ht="12" customHeight="1">
      <c r="A148" s="31"/>
      <c r="B148" s="56"/>
      <c r="C148" s="56"/>
      <c r="D148" s="56"/>
      <c r="E148" s="56"/>
      <c r="F148" s="56"/>
    </row>
    <row r="149" spans="1:6" ht="12" customHeight="1">
      <c r="A149" s="18"/>
      <c r="B149" s="56"/>
      <c r="C149" s="56"/>
      <c r="D149" s="56"/>
      <c r="E149" s="56"/>
      <c r="F149" s="56"/>
    </row>
    <row r="150" spans="1:6" ht="12" customHeight="1">
      <c r="A150" s="18"/>
      <c r="B150" s="56"/>
      <c r="C150" s="56"/>
      <c r="D150" s="56"/>
      <c r="E150" s="56"/>
      <c r="F150" s="56"/>
    </row>
    <row r="152" spans="1:8" ht="12" customHeight="1">
      <c r="A152" s="13"/>
      <c r="B152" s="15"/>
      <c r="C152" s="15"/>
      <c r="D152" s="15"/>
      <c r="E152" s="15"/>
      <c r="F152" s="15"/>
      <c r="G152" s="15"/>
      <c r="H152" s="15"/>
    </row>
    <row r="153" spans="1:6" ht="12" customHeight="1">
      <c r="A153" s="13"/>
      <c r="B153" s="15"/>
      <c r="C153" s="15"/>
      <c r="D153" s="15"/>
      <c r="E153" s="15"/>
      <c r="F153" s="15"/>
    </row>
    <row r="154" ht="12" customHeight="1">
      <c r="A154" s="13"/>
    </row>
    <row r="155" ht="12" customHeight="1">
      <c r="A155" s="13"/>
    </row>
    <row r="156" ht="12" customHeight="1">
      <c r="A156" s="13"/>
    </row>
    <row r="157" ht="12" customHeight="1">
      <c r="A157" s="14"/>
    </row>
  </sheetData>
  <sheetProtection/>
  <mergeCells count="11">
    <mergeCell ref="B36:K36"/>
    <mergeCell ref="B2:K2"/>
    <mergeCell ref="G38:K38"/>
    <mergeCell ref="A71:A73"/>
    <mergeCell ref="B71:F71"/>
    <mergeCell ref="B73:F73"/>
    <mergeCell ref="G4:K4"/>
    <mergeCell ref="A2:A4"/>
    <mergeCell ref="B4:F4"/>
    <mergeCell ref="A36:A38"/>
    <mergeCell ref="B38:F38"/>
  </mergeCells>
  <printOptions/>
  <pageMargins left="0.13" right="0.13" top="0.984251969" bottom="0.17" header="0.492125985" footer="0.17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43"/>
  <sheetViews>
    <sheetView zoomScaleSheetLayoutView="75" zoomScalePageLayoutView="0" workbookViewId="0" topLeftCell="A1">
      <selection activeCell="J45" sqref="J45"/>
    </sheetView>
  </sheetViews>
  <sheetFormatPr defaultColWidth="9.140625" defaultRowHeight="12" customHeight="1"/>
  <cols>
    <col min="1" max="1" width="28.421875" style="6" customWidth="1"/>
    <col min="2" max="6" width="9.140625" style="6" customWidth="1"/>
    <col min="7" max="7" width="12.28125" style="6" customWidth="1"/>
    <col min="8" max="16384" width="9.140625" style="6" customWidth="1"/>
  </cols>
  <sheetData>
    <row r="1" ht="12" customHeight="1">
      <c r="A1" s="11" t="s">
        <v>314</v>
      </c>
    </row>
    <row r="2" spans="1:6" ht="12" customHeight="1">
      <c r="A2" s="136" t="s">
        <v>31</v>
      </c>
      <c r="B2" s="135" t="s">
        <v>97</v>
      </c>
      <c r="C2" s="135"/>
      <c r="D2" s="135"/>
      <c r="E2" s="135"/>
      <c r="F2" s="135"/>
    </row>
    <row r="3" spans="1:6" ht="12" customHeight="1">
      <c r="A3" s="136"/>
      <c r="B3" s="9">
        <v>2009</v>
      </c>
      <c r="C3" s="9">
        <v>2010</v>
      </c>
      <c r="D3" s="9">
        <v>2011</v>
      </c>
      <c r="E3" s="9">
        <v>2012</v>
      </c>
      <c r="F3" s="9">
        <v>2013</v>
      </c>
    </row>
    <row r="4" spans="1:12" s="11" customFormat="1" ht="12" customHeight="1">
      <c r="A4" s="51" t="s">
        <v>75</v>
      </c>
      <c r="B4" s="51">
        <v>4969</v>
      </c>
      <c r="C4" s="51">
        <v>5113</v>
      </c>
      <c r="D4" s="87">
        <v>5149</v>
      </c>
      <c r="E4" s="51">
        <v>5171</v>
      </c>
      <c r="F4" s="52">
        <v>5533</v>
      </c>
      <c r="L4" s="96"/>
    </row>
    <row r="5" spans="1:12" ht="12" customHeight="1">
      <c r="A5" s="31" t="s">
        <v>59</v>
      </c>
      <c r="B5" s="20">
        <v>549</v>
      </c>
      <c r="C5" s="20">
        <v>551</v>
      </c>
      <c r="D5" s="92">
        <v>556</v>
      </c>
      <c r="E5" s="20">
        <v>544</v>
      </c>
      <c r="F5" s="56">
        <v>641</v>
      </c>
      <c r="L5" s="97"/>
    </row>
    <row r="6" spans="1:12" ht="12" customHeight="1">
      <c r="A6" s="31" t="s">
        <v>60</v>
      </c>
      <c r="B6" s="20">
        <v>259</v>
      </c>
      <c r="C6" s="20">
        <v>263</v>
      </c>
      <c r="D6" s="92">
        <v>262</v>
      </c>
      <c r="E6" s="20">
        <v>260</v>
      </c>
      <c r="F6" s="56">
        <v>270</v>
      </c>
      <c r="L6" s="97"/>
    </row>
    <row r="7" spans="1:12" ht="12" customHeight="1">
      <c r="A7" s="31" t="s">
        <v>61</v>
      </c>
      <c r="B7" s="20">
        <v>459</v>
      </c>
      <c r="C7" s="20">
        <v>466</v>
      </c>
      <c r="D7" s="92">
        <v>470</v>
      </c>
      <c r="E7" s="20">
        <v>469</v>
      </c>
      <c r="F7" s="56">
        <v>482</v>
      </c>
      <c r="L7" s="97"/>
    </row>
    <row r="8" spans="1:12" ht="12" customHeight="1">
      <c r="A8" s="31" t="s">
        <v>35</v>
      </c>
      <c r="B8" s="20">
        <v>132</v>
      </c>
      <c r="C8" s="20">
        <v>135</v>
      </c>
      <c r="D8" s="92">
        <v>131</v>
      </c>
      <c r="E8" s="20">
        <v>130</v>
      </c>
      <c r="F8" s="56">
        <v>136</v>
      </c>
      <c r="L8" s="97"/>
    </row>
    <row r="9" spans="1:18" ht="12" customHeight="1">
      <c r="A9" s="31" t="s">
        <v>36</v>
      </c>
      <c r="B9" s="20">
        <v>208</v>
      </c>
      <c r="C9" s="20">
        <v>209</v>
      </c>
      <c r="D9" s="92">
        <v>207</v>
      </c>
      <c r="E9" s="20">
        <v>209</v>
      </c>
      <c r="F9" s="56">
        <v>221</v>
      </c>
      <c r="L9" s="97"/>
      <c r="N9" s="20"/>
      <c r="O9" s="20"/>
      <c r="P9" s="92"/>
      <c r="Q9" s="20"/>
      <c r="R9" s="56"/>
    </row>
    <row r="10" spans="1:18" ht="12" customHeight="1">
      <c r="A10" s="31" t="s">
        <v>37</v>
      </c>
      <c r="B10" s="20">
        <v>301</v>
      </c>
      <c r="C10" s="20">
        <v>305</v>
      </c>
      <c r="D10" s="92">
        <v>307</v>
      </c>
      <c r="E10" s="20">
        <v>308</v>
      </c>
      <c r="F10" s="56">
        <v>325</v>
      </c>
      <c r="L10" s="97"/>
      <c r="N10" s="20"/>
      <c r="O10" s="20"/>
      <c r="P10" s="92"/>
      <c r="Q10" s="20"/>
      <c r="R10" s="56"/>
    </row>
    <row r="11" spans="1:18" ht="12" customHeight="1">
      <c r="A11" s="31" t="s">
        <v>38</v>
      </c>
      <c r="B11" s="20">
        <v>95</v>
      </c>
      <c r="C11" s="20">
        <v>95</v>
      </c>
      <c r="D11" s="92">
        <v>98</v>
      </c>
      <c r="E11" s="20">
        <v>98</v>
      </c>
      <c r="F11" s="56">
        <v>103</v>
      </c>
      <c r="L11" s="97"/>
      <c r="N11" s="20"/>
      <c r="O11" s="20"/>
      <c r="P11" s="92"/>
      <c r="Q11" s="20"/>
      <c r="R11" s="56"/>
    </row>
    <row r="12" spans="1:18" ht="12" customHeight="1">
      <c r="A12" s="31" t="s">
        <v>62</v>
      </c>
      <c r="B12" s="20">
        <v>57</v>
      </c>
      <c r="C12" s="20">
        <v>61</v>
      </c>
      <c r="D12" s="92">
        <v>60</v>
      </c>
      <c r="E12" s="20">
        <v>61</v>
      </c>
      <c r="F12" s="56">
        <v>64</v>
      </c>
      <c r="L12" s="97"/>
      <c r="N12" s="20"/>
      <c r="O12" s="20"/>
      <c r="P12" s="92"/>
      <c r="Q12" s="20"/>
      <c r="R12" s="56"/>
    </row>
    <row r="13" spans="1:18" ht="12" customHeight="1">
      <c r="A13" s="31" t="s">
        <v>40</v>
      </c>
      <c r="B13" s="20">
        <v>536</v>
      </c>
      <c r="C13" s="20">
        <v>557</v>
      </c>
      <c r="D13" s="92">
        <v>552</v>
      </c>
      <c r="E13" s="20">
        <v>554</v>
      </c>
      <c r="F13" s="56">
        <v>561</v>
      </c>
      <c r="K13" s="17"/>
      <c r="L13" s="97"/>
      <c r="N13" s="20"/>
      <c r="O13" s="20"/>
      <c r="P13" s="92"/>
      <c r="Q13" s="20"/>
      <c r="R13" s="56"/>
    </row>
    <row r="14" spans="1:18" ht="12" customHeight="1">
      <c r="A14" s="31" t="s">
        <v>63</v>
      </c>
      <c r="B14" s="20">
        <v>282</v>
      </c>
      <c r="C14" s="20">
        <v>282</v>
      </c>
      <c r="D14" s="92">
        <v>295</v>
      </c>
      <c r="E14" s="20">
        <v>280</v>
      </c>
      <c r="F14" s="56">
        <v>288</v>
      </c>
      <c r="K14" s="17"/>
      <c r="L14" s="97"/>
      <c r="N14" s="20"/>
      <c r="O14" s="20"/>
      <c r="P14" s="92"/>
      <c r="Q14" s="20"/>
      <c r="R14" s="56"/>
    </row>
    <row r="15" spans="1:18" ht="12" customHeight="1">
      <c r="A15" s="31" t="s">
        <v>43</v>
      </c>
      <c r="B15" s="20">
        <v>93</v>
      </c>
      <c r="C15" s="20">
        <v>94</v>
      </c>
      <c r="D15" s="92">
        <v>96</v>
      </c>
      <c r="E15" s="20">
        <v>99</v>
      </c>
      <c r="F15" s="56">
        <v>111</v>
      </c>
      <c r="K15" s="17"/>
      <c r="L15" s="97"/>
      <c r="N15" s="20"/>
      <c r="O15" s="20"/>
      <c r="P15" s="92"/>
      <c r="Q15" s="20"/>
      <c r="R15" s="56"/>
    </row>
    <row r="16" spans="1:18" ht="12" customHeight="1">
      <c r="A16" s="31" t="s">
        <v>44</v>
      </c>
      <c r="B16" s="20">
        <v>655</v>
      </c>
      <c r="C16" s="20">
        <v>657</v>
      </c>
      <c r="D16" s="92">
        <v>639</v>
      </c>
      <c r="E16" s="20">
        <v>642</v>
      </c>
      <c r="F16" s="56">
        <v>705</v>
      </c>
      <c r="K16" s="17"/>
      <c r="L16" s="97"/>
      <c r="N16" s="20"/>
      <c r="O16" s="20"/>
      <c r="P16" s="92"/>
      <c r="Q16" s="20"/>
      <c r="R16" s="56"/>
    </row>
    <row r="17" spans="1:18" ht="12" customHeight="1">
      <c r="A17" s="31" t="s">
        <v>45</v>
      </c>
      <c r="B17" s="20">
        <v>344</v>
      </c>
      <c r="C17" s="20">
        <v>362</v>
      </c>
      <c r="D17" s="92">
        <v>364</v>
      </c>
      <c r="E17" s="20">
        <v>364</v>
      </c>
      <c r="F17" s="56">
        <v>371</v>
      </c>
      <c r="K17" s="17"/>
      <c r="L17" s="97"/>
      <c r="N17" s="20"/>
      <c r="O17" s="20"/>
      <c r="P17" s="92"/>
      <c r="Q17" s="20"/>
      <c r="R17" s="56"/>
    </row>
    <row r="18" spans="1:18" ht="12" customHeight="1">
      <c r="A18" s="31" t="s">
        <v>46</v>
      </c>
      <c r="B18" s="20">
        <v>161</v>
      </c>
      <c r="C18" s="20">
        <v>196</v>
      </c>
      <c r="D18" s="92">
        <v>163</v>
      </c>
      <c r="E18" s="20">
        <v>166</v>
      </c>
      <c r="F18" s="56">
        <v>171</v>
      </c>
      <c r="K18" s="17"/>
      <c r="L18" s="97"/>
      <c r="N18" s="20"/>
      <c r="O18" s="20"/>
      <c r="P18" s="92"/>
      <c r="Q18" s="20"/>
      <c r="R18" s="56"/>
    </row>
    <row r="19" spans="1:18" ht="12" customHeight="1">
      <c r="A19" s="31" t="s">
        <v>47</v>
      </c>
      <c r="B19" s="20">
        <v>321</v>
      </c>
      <c r="C19" s="20">
        <v>325</v>
      </c>
      <c r="D19" s="92">
        <v>335</v>
      </c>
      <c r="E19" s="20">
        <v>335</v>
      </c>
      <c r="F19" s="56">
        <v>452</v>
      </c>
      <c r="K19" s="17"/>
      <c r="L19" s="97"/>
      <c r="N19" s="20"/>
      <c r="O19" s="20"/>
      <c r="P19" s="92"/>
      <c r="Q19" s="20"/>
      <c r="R19" s="56"/>
    </row>
    <row r="20" spans="1:18" ht="12" customHeight="1">
      <c r="A20" s="31" t="s">
        <v>48</v>
      </c>
      <c r="B20" s="20">
        <v>176</v>
      </c>
      <c r="C20" s="20">
        <v>201</v>
      </c>
      <c r="D20" s="92">
        <v>242</v>
      </c>
      <c r="E20" s="20">
        <v>267</v>
      </c>
      <c r="F20" s="56">
        <v>251</v>
      </c>
      <c r="K20" s="17"/>
      <c r="L20" s="97"/>
      <c r="N20" s="20"/>
      <c r="O20" s="20"/>
      <c r="P20" s="92"/>
      <c r="Q20" s="20"/>
      <c r="R20" s="56"/>
    </row>
    <row r="21" spans="1:18" ht="12" customHeight="1">
      <c r="A21" s="31" t="s">
        <v>64</v>
      </c>
      <c r="B21" s="20">
        <v>168</v>
      </c>
      <c r="C21" s="20">
        <v>181</v>
      </c>
      <c r="D21" s="92">
        <v>181</v>
      </c>
      <c r="E21" s="20">
        <v>181</v>
      </c>
      <c r="F21" s="56">
        <v>199</v>
      </c>
      <c r="K21" s="17"/>
      <c r="L21" s="97"/>
      <c r="N21" s="20"/>
      <c r="O21" s="20"/>
      <c r="P21" s="92"/>
      <c r="Q21" s="20"/>
      <c r="R21" s="56"/>
    </row>
    <row r="22" spans="1:18" ht="12" customHeight="1">
      <c r="A22" s="31" t="s">
        <v>51</v>
      </c>
      <c r="B22" s="20">
        <v>141</v>
      </c>
      <c r="C22" s="20">
        <v>141</v>
      </c>
      <c r="D22" s="92">
        <v>160</v>
      </c>
      <c r="E22" s="20">
        <v>173</v>
      </c>
      <c r="F22" s="56">
        <v>150</v>
      </c>
      <c r="K22" s="17"/>
      <c r="L22" s="97"/>
      <c r="N22" s="20"/>
      <c r="O22" s="20"/>
      <c r="P22" s="92"/>
      <c r="Q22" s="20"/>
      <c r="R22" s="56"/>
    </row>
    <row r="23" spans="1:18" ht="12" customHeight="1">
      <c r="A23" s="31" t="s">
        <v>52</v>
      </c>
      <c r="B23" s="20">
        <v>32</v>
      </c>
      <c r="C23" s="20">
        <v>32</v>
      </c>
      <c r="D23" s="92">
        <v>31</v>
      </c>
      <c r="E23" s="20">
        <v>31</v>
      </c>
      <c r="F23" s="56">
        <v>32</v>
      </c>
      <c r="K23" s="17"/>
      <c r="L23" s="97"/>
      <c r="N23" s="20"/>
      <c r="O23" s="20"/>
      <c r="P23" s="92"/>
      <c r="Q23" s="20"/>
      <c r="R23" s="56"/>
    </row>
    <row r="24" spans="1:18" ht="12" customHeight="1">
      <c r="A24" s="31" t="s">
        <v>65</v>
      </c>
      <c r="B24" s="17" t="s">
        <v>22</v>
      </c>
      <c r="C24" s="20" t="s">
        <v>22</v>
      </c>
      <c r="D24" s="20" t="s">
        <v>22</v>
      </c>
      <c r="E24" s="20" t="s">
        <v>22</v>
      </c>
      <c r="F24" s="56" t="s">
        <v>22</v>
      </c>
      <c r="K24" s="17"/>
      <c r="N24" s="20"/>
      <c r="O24" s="20"/>
      <c r="P24" s="92"/>
      <c r="Q24" s="20"/>
      <c r="R24" s="56"/>
    </row>
    <row r="25" spans="1:18" ht="12" customHeight="1">
      <c r="A25" s="31" t="s">
        <v>69</v>
      </c>
      <c r="B25" s="17" t="s">
        <v>22</v>
      </c>
      <c r="C25" s="20" t="s">
        <v>22</v>
      </c>
      <c r="D25" s="20" t="s">
        <v>22</v>
      </c>
      <c r="E25" s="20" t="s">
        <v>22</v>
      </c>
      <c r="F25" s="56" t="s">
        <v>22</v>
      </c>
      <c r="K25" s="17"/>
      <c r="N25" s="20"/>
      <c r="O25" s="20"/>
      <c r="P25" s="92"/>
      <c r="Q25" s="20"/>
      <c r="R25" s="56"/>
    </row>
    <row r="26" spans="1:18" ht="12" customHeight="1">
      <c r="A26" s="31" t="s">
        <v>66</v>
      </c>
      <c r="B26" s="17" t="s">
        <v>22</v>
      </c>
      <c r="C26" s="20" t="s">
        <v>22</v>
      </c>
      <c r="D26" s="20" t="s">
        <v>22</v>
      </c>
      <c r="E26" s="20" t="s">
        <v>22</v>
      </c>
      <c r="F26" s="56" t="s">
        <v>22</v>
      </c>
      <c r="K26" s="17"/>
      <c r="N26" s="20"/>
      <c r="O26" s="20"/>
      <c r="P26" s="92"/>
      <c r="Q26" s="20"/>
      <c r="R26" s="56"/>
    </row>
    <row r="27" spans="1:18" ht="12" customHeight="1">
      <c r="A27" s="31" t="s">
        <v>67</v>
      </c>
      <c r="B27" s="17" t="s">
        <v>22</v>
      </c>
      <c r="C27" s="20" t="s">
        <v>22</v>
      </c>
      <c r="D27" s="20" t="s">
        <v>22</v>
      </c>
      <c r="E27" s="20" t="s">
        <v>22</v>
      </c>
      <c r="F27" s="56" t="s">
        <v>22</v>
      </c>
      <c r="K27" s="17"/>
      <c r="N27" s="20"/>
      <c r="O27" s="20"/>
      <c r="P27" s="92"/>
      <c r="Q27" s="20"/>
      <c r="R27" s="56"/>
    </row>
    <row r="28" spans="1:18" ht="12" customHeight="1">
      <c r="A28" s="31" t="s">
        <v>68</v>
      </c>
      <c r="B28" s="17" t="s">
        <v>22</v>
      </c>
      <c r="C28" s="20" t="s">
        <v>22</v>
      </c>
      <c r="D28" s="20" t="s">
        <v>22</v>
      </c>
      <c r="E28" s="20" t="s">
        <v>22</v>
      </c>
      <c r="F28" s="56" t="s">
        <v>22</v>
      </c>
      <c r="K28" s="17"/>
      <c r="N28" s="44"/>
      <c r="O28" s="44"/>
      <c r="P28" s="44"/>
      <c r="Q28" s="44"/>
      <c r="R28" s="44"/>
    </row>
    <row r="29" spans="1:11" ht="12" customHeight="1">
      <c r="A29" s="31" t="s">
        <v>168</v>
      </c>
      <c r="B29" s="17" t="s">
        <v>22</v>
      </c>
      <c r="C29" s="20" t="s">
        <v>22</v>
      </c>
      <c r="D29" s="20" t="s">
        <v>22</v>
      </c>
      <c r="E29" s="20" t="s">
        <v>22</v>
      </c>
      <c r="F29" s="56" t="s">
        <v>22</v>
      </c>
      <c r="K29" s="17"/>
    </row>
    <row r="30" spans="1:11" ht="12" customHeight="1">
      <c r="A30" s="31" t="s">
        <v>71</v>
      </c>
      <c r="B30" s="17" t="s">
        <v>22</v>
      </c>
      <c r="C30" s="20" t="s">
        <v>22</v>
      </c>
      <c r="D30" s="20" t="s">
        <v>22</v>
      </c>
      <c r="E30" s="20" t="s">
        <v>22</v>
      </c>
      <c r="F30" s="56" t="s">
        <v>22</v>
      </c>
      <c r="K30" s="17"/>
    </row>
    <row r="31" spans="1:11" ht="12" customHeight="1">
      <c r="A31" s="31" t="s">
        <v>72</v>
      </c>
      <c r="B31" s="17" t="s">
        <v>22</v>
      </c>
      <c r="C31" s="20" t="s">
        <v>22</v>
      </c>
      <c r="D31" s="20" t="s">
        <v>22</v>
      </c>
      <c r="E31" s="20" t="s">
        <v>22</v>
      </c>
      <c r="F31" s="56" t="s">
        <v>22</v>
      </c>
      <c r="K31" s="17"/>
    </row>
    <row r="32" spans="1:11" ht="12" customHeight="1">
      <c r="A32" s="31" t="s">
        <v>73</v>
      </c>
      <c r="B32" s="17" t="s">
        <v>22</v>
      </c>
      <c r="C32" s="20" t="s">
        <v>22</v>
      </c>
      <c r="D32" s="20" t="s">
        <v>22</v>
      </c>
      <c r="E32" s="20" t="s">
        <v>22</v>
      </c>
      <c r="F32" s="56" t="s">
        <v>22</v>
      </c>
      <c r="K32" s="17"/>
    </row>
    <row r="33" spans="1:11" ht="12" customHeight="1">
      <c r="A33" s="31" t="s">
        <v>169</v>
      </c>
      <c r="B33" s="17" t="s">
        <v>22</v>
      </c>
      <c r="C33" s="20" t="s">
        <v>22</v>
      </c>
      <c r="D33" s="20" t="s">
        <v>22</v>
      </c>
      <c r="E33" s="20" t="s">
        <v>22</v>
      </c>
      <c r="F33" s="56" t="s">
        <v>22</v>
      </c>
      <c r="K33" s="17"/>
    </row>
    <row r="34" spans="1:11" ht="12" customHeight="1">
      <c r="A34" s="18" t="s">
        <v>194</v>
      </c>
      <c r="B34" s="20" t="s">
        <v>22</v>
      </c>
      <c r="C34" s="20" t="s">
        <v>22</v>
      </c>
      <c r="D34" s="20" t="s">
        <v>22</v>
      </c>
      <c r="E34" s="20" t="s">
        <v>22</v>
      </c>
      <c r="F34" s="56" t="s">
        <v>22</v>
      </c>
      <c r="K34" s="17"/>
    </row>
    <row r="35" spans="1:11" ht="12" customHeight="1">
      <c r="A35" s="18" t="s">
        <v>244</v>
      </c>
      <c r="B35" s="20" t="s">
        <v>178</v>
      </c>
      <c r="C35" s="20" t="s">
        <v>178</v>
      </c>
      <c r="D35" s="20" t="s">
        <v>22</v>
      </c>
      <c r="E35" s="20" t="s">
        <v>22</v>
      </c>
      <c r="F35" s="56" t="s">
        <v>22</v>
      </c>
      <c r="K35" s="17"/>
    </row>
    <row r="36" spans="1:11" ht="12" customHeight="1">
      <c r="A36" s="18"/>
      <c r="B36" s="20"/>
      <c r="C36" s="20"/>
      <c r="D36" s="20"/>
      <c r="E36" s="20"/>
      <c r="F36" s="20"/>
      <c r="K36" s="17"/>
    </row>
    <row r="37" spans="1:11" s="15" customFormat="1" ht="12" customHeight="1">
      <c r="A37" s="13" t="s">
        <v>241</v>
      </c>
      <c r="K37" s="17"/>
    </row>
    <row r="38" ht="12" customHeight="1">
      <c r="A38" s="13" t="s">
        <v>347</v>
      </c>
    </row>
    <row r="39" ht="12" customHeight="1">
      <c r="A39" s="13" t="s">
        <v>348</v>
      </c>
    </row>
    <row r="40" ht="12" customHeight="1">
      <c r="A40" s="13" t="s">
        <v>224</v>
      </c>
    </row>
    <row r="41" spans="1:11" s="15" customFormat="1" ht="12" customHeight="1">
      <c r="A41" s="14" t="s">
        <v>161</v>
      </c>
      <c r="K41" s="17"/>
    </row>
    <row r="42" ht="12" customHeight="1">
      <c r="K42" s="17"/>
    </row>
    <row r="43" ht="12" customHeight="1">
      <c r="K43" s="44"/>
    </row>
  </sheetData>
  <sheetProtection/>
  <mergeCells count="2">
    <mergeCell ref="B2:F2"/>
    <mergeCell ref="A2:A3"/>
  </mergeCells>
  <printOptions/>
  <pageMargins left="0.787401575" right="0.787401575" top="0.984251969" bottom="0.12" header="0.492125985" footer="0.1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152"/>
  <sheetViews>
    <sheetView zoomScaleSheetLayoutView="75" zoomScalePageLayoutView="0" workbookViewId="0" topLeftCell="A1">
      <selection activeCell="M74" sqref="M74:U116"/>
    </sheetView>
  </sheetViews>
  <sheetFormatPr defaultColWidth="9.140625" defaultRowHeight="12" customHeight="1"/>
  <cols>
    <col min="1" max="1" width="28.140625" style="6" customWidth="1"/>
    <col min="2" max="2" width="12.00390625" style="6" customWidth="1"/>
    <col min="3" max="3" width="11.421875" style="6" customWidth="1"/>
    <col min="4" max="4" width="10.8515625" style="6" customWidth="1"/>
    <col min="5" max="5" width="11.00390625" style="6" customWidth="1"/>
    <col min="6" max="6" width="9.57421875" style="6" customWidth="1"/>
    <col min="7" max="7" width="9.140625" style="6" customWidth="1"/>
    <col min="8" max="8" width="17.7109375" style="6" customWidth="1"/>
    <col min="9" max="9" width="17.28125" style="6" customWidth="1"/>
    <col min="10" max="10" width="13.140625" style="6" customWidth="1"/>
    <col min="11" max="11" width="11.421875" style="6" customWidth="1"/>
    <col min="12" max="12" width="13.8515625" style="6" customWidth="1"/>
    <col min="13" max="13" width="14.00390625" style="6" customWidth="1"/>
    <col min="14" max="14" width="9.57421875" style="6" customWidth="1"/>
    <col min="15" max="17" width="9.140625" style="6" customWidth="1"/>
    <col min="18" max="18" width="12.421875" style="6" customWidth="1"/>
    <col min="19" max="19" width="54.7109375" style="6" customWidth="1"/>
    <col min="20" max="20" width="13.28125" style="6" customWidth="1"/>
    <col min="21" max="16384" width="9.140625" style="6" customWidth="1"/>
  </cols>
  <sheetData>
    <row r="1" ht="12" customHeight="1">
      <c r="A1" s="11" t="s">
        <v>377</v>
      </c>
    </row>
    <row r="2" spans="1:16" ht="12" customHeight="1">
      <c r="A2" s="136" t="s">
        <v>31</v>
      </c>
      <c r="B2" s="135" t="s">
        <v>106</v>
      </c>
      <c r="C2" s="135"/>
      <c r="D2" s="135"/>
      <c r="E2" s="135"/>
      <c r="F2" s="135"/>
      <c r="G2" s="135"/>
      <c r="H2" s="135"/>
      <c r="I2" s="135"/>
      <c r="J2" s="135"/>
      <c r="K2" s="135"/>
      <c r="L2" s="8"/>
      <c r="M2" s="8"/>
      <c r="N2" s="8"/>
      <c r="O2" s="8"/>
      <c r="P2" s="8"/>
    </row>
    <row r="3" spans="1:16" ht="12" customHeight="1">
      <c r="A3" s="136"/>
      <c r="B3" s="54" t="s">
        <v>1</v>
      </c>
      <c r="C3" s="54" t="s">
        <v>57</v>
      </c>
      <c r="D3" s="54" t="s">
        <v>58</v>
      </c>
      <c r="E3" s="54" t="s">
        <v>77</v>
      </c>
      <c r="F3" s="54" t="s">
        <v>78</v>
      </c>
      <c r="G3" s="54" t="s">
        <v>1</v>
      </c>
      <c r="H3" s="54" t="s">
        <v>57</v>
      </c>
      <c r="I3" s="54" t="s">
        <v>58</v>
      </c>
      <c r="J3" s="54" t="s">
        <v>77</v>
      </c>
      <c r="K3" s="54" t="s">
        <v>78</v>
      </c>
      <c r="L3" s="54"/>
      <c r="M3" s="54"/>
      <c r="N3" s="54"/>
      <c r="O3" s="54"/>
      <c r="P3" s="54"/>
    </row>
    <row r="4" spans="1:11" ht="12" customHeight="1">
      <c r="A4" s="136"/>
      <c r="B4" s="135">
        <v>2009</v>
      </c>
      <c r="C4" s="135"/>
      <c r="D4" s="135"/>
      <c r="E4" s="135"/>
      <c r="F4" s="135"/>
      <c r="G4" s="136">
        <v>2010</v>
      </c>
      <c r="H4" s="136"/>
      <c r="I4" s="136"/>
      <c r="J4" s="136"/>
      <c r="K4" s="136"/>
    </row>
    <row r="5" spans="1:11" s="11" customFormat="1" ht="12" customHeight="1">
      <c r="A5" s="51" t="s">
        <v>75</v>
      </c>
      <c r="B5" s="52">
        <v>420832</v>
      </c>
      <c r="C5" s="52">
        <v>380039</v>
      </c>
      <c r="D5" s="52">
        <v>38007</v>
      </c>
      <c r="E5" s="52">
        <v>753</v>
      </c>
      <c r="F5" s="52">
        <v>2033</v>
      </c>
      <c r="G5" s="52">
        <v>446336</v>
      </c>
      <c r="H5" s="52">
        <v>404091</v>
      </c>
      <c r="I5" s="52">
        <v>39343</v>
      </c>
      <c r="J5" s="52">
        <v>782</v>
      </c>
      <c r="K5" s="52">
        <v>2120</v>
      </c>
    </row>
    <row r="6" spans="1:11" ht="12" customHeight="1">
      <c r="A6" s="31" t="s">
        <v>79</v>
      </c>
      <c r="B6" s="17">
        <v>26057</v>
      </c>
      <c r="C6" s="17">
        <v>16503</v>
      </c>
      <c r="D6" s="17">
        <v>8635</v>
      </c>
      <c r="E6" s="17">
        <v>93</v>
      </c>
      <c r="F6" s="17">
        <v>826</v>
      </c>
      <c r="G6" s="20">
        <v>28103</v>
      </c>
      <c r="H6" s="20">
        <v>18522</v>
      </c>
      <c r="I6" s="20">
        <v>8628</v>
      </c>
      <c r="J6" s="20">
        <v>90</v>
      </c>
      <c r="K6" s="20">
        <v>863</v>
      </c>
    </row>
    <row r="7" spans="1:11" ht="12" customHeight="1">
      <c r="A7" s="31" t="s">
        <v>33</v>
      </c>
      <c r="B7" s="17">
        <v>26254</v>
      </c>
      <c r="C7" s="17">
        <v>24286</v>
      </c>
      <c r="D7" s="17">
        <v>1831</v>
      </c>
      <c r="E7" s="17">
        <v>22</v>
      </c>
      <c r="F7" s="17">
        <v>115</v>
      </c>
      <c r="G7" s="20">
        <v>27741</v>
      </c>
      <c r="H7" s="20">
        <v>25740</v>
      </c>
      <c r="I7" s="20">
        <v>1863</v>
      </c>
      <c r="J7" s="20">
        <v>18</v>
      </c>
      <c r="K7" s="20">
        <v>120</v>
      </c>
    </row>
    <row r="8" spans="1:11" ht="12" customHeight="1">
      <c r="A8" s="31" t="s">
        <v>80</v>
      </c>
      <c r="B8" s="17">
        <v>43646</v>
      </c>
      <c r="C8" s="17">
        <v>37542</v>
      </c>
      <c r="D8" s="17">
        <v>5821</v>
      </c>
      <c r="E8" s="17">
        <v>128</v>
      </c>
      <c r="F8" s="17">
        <v>155</v>
      </c>
      <c r="G8" s="20">
        <v>46241</v>
      </c>
      <c r="H8" s="20">
        <v>40049</v>
      </c>
      <c r="I8" s="20">
        <v>5910</v>
      </c>
      <c r="J8" s="20">
        <v>127</v>
      </c>
      <c r="K8" s="20">
        <v>155</v>
      </c>
    </row>
    <row r="9" spans="1:11" ht="12" customHeight="1">
      <c r="A9" s="31" t="s">
        <v>81</v>
      </c>
      <c r="B9" s="17">
        <v>9544</v>
      </c>
      <c r="C9" s="17">
        <v>8940</v>
      </c>
      <c r="D9" s="17">
        <v>540</v>
      </c>
      <c r="E9" s="17">
        <v>4</v>
      </c>
      <c r="F9" s="17">
        <v>60</v>
      </c>
      <c r="G9" s="20">
        <v>10491</v>
      </c>
      <c r="H9" s="20">
        <v>9841</v>
      </c>
      <c r="I9" s="20">
        <v>590</v>
      </c>
      <c r="J9" s="20">
        <v>5</v>
      </c>
      <c r="K9" s="20">
        <v>55</v>
      </c>
    </row>
    <row r="10" spans="1:11" ht="12" customHeight="1">
      <c r="A10" s="31" t="s">
        <v>82</v>
      </c>
      <c r="B10" s="17">
        <v>16061</v>
      </c>
      <c r="C10" s="17">
        <v>14293</v>
      </c>
      <c r="D10" s="17">
        <v>1665</v>
      </c>
      <c r="E10" s="17">
        <v>24</v>
      </c>
      <c r="F10" s="17">
        <v>79</v>
      </c>
      <c r="G10" s="20">
        <v>16437</v>
      </c>
      <c r="H10" s="20">
        <v>14627</v>
      </c>
      <c r="I10" s="20">
        <v>1707</v>
      </c>
      <c r="J10" s="20">
        <v>22</v>
      </c>
      <c r="K10" s="20">
        <v>81</v>
      </c>
    </row>
    <row r="11" spans="1:11" ht="12" customHeight="1">
      <c r="A11" s="31" t="s">
        <v>83</v>
      </c>
      <c r="B11" s="17">
        <v>23943</v>
      </c>
      <c r="C11" s="17">
        <v>22614</v>
      </c>
      <c r="D11" s="17">
        <v>1242</v>
      </c>
      <c r="E11" s="17">
        <v>5</v>
      </c>
      <c r="F11" s="17">
        <v>82</v>
      </c>
      <c r="G11" s="20">
        <v>25287</v>
      </c>
      <c r="H11" s="20">
        <v>23889</v>
      </c>
      <c r="I11" s="20">
        <v>1309</v>
      </c>
      <c r="J11" s="20">
        <v>6</v>
      </c>
      <c r="K11" s="20">
        <v>83</v>
      </c>
    </row>
    <row r="12" spans="1:11" ht="12" customHeight="1">
      <c r="A12" s="31" t="s">
        <v>84</v>
      </c>
      <c r="B12" s="17">
        <v>8531</v>
      </c>
      <c r="C12" s="17">
        <v>7827</v>
      </c>
      <c r="D12" s="17">
        <v>654</v>
      </c>
      <c r="E12" s="17">
        <v>3</v>
      </c>
      <c r="F12" s="17">
        <v>47</v>
      </c>
      <c r="G12" s="20">
        <v>8790</v>
      </c>
      <c r="H12" s="20">
        <v>7984</v>
      </c>
      <c r="I12" s="20">
        <v>744</v>
      </c>
      <c r="J12" s="20">
        <v>10</v>
      </c>
      <c r="K12" s="20">
        <v>52</v>
      </c>
    </row>
    <row r="13" spans="1:11" ht="12" customHeight="1">
      <c r="A13" s="31" t="s">
        <v>85</v>
      </c>
      <c r="B13" s="17">
        <v>5037</v>
      </c>
      <c r="C13" s="17">
        <v>3864</v>
      </c>
      <c r="D13" s="17">
        <v>1088</v>
      </c>
      <c r="E13" s="17">
        <v>4</v>
      </c>
      <c r="F13" s="17">
        <v>81</v>
      </c>
      <c r="G13" s="20">
        <v>5227</v>
      </c>
      <c r="H13" s="20">
        <v>4068</v>
      </c>
      <c r="I13" s="20">
        <v>1073</v>
      </c>
      <c r="J13" s="20">
        <v>3</v>
      </c>
      <c r="K13" s="20">
        <v>83</v>
      </c>
    </row>
    <row r="14" spans="1:11" ht="12" customHeight="1">
      <c r="A14" s="31" t="s">
        <v>86</v>
      </c>
      <c r="B14" s="17">
        <v>68368</v>
      </c>
      <c r="C14" s="17">
        <v>64206</v>
      </c>
      <c r="D14" s="17">
        <v>3922</v>
      </c>
      <c r="E14" s="17">
        <v>72</v>
      </c>
      <c r="F14" s="17">
        <v>168</v>
      </c>
      <c r="G14" s="20">
        <v>71747</v>
      </c>
      <c r="H14" s="20">
        <v>67392</v>
      </c>
      <c r="I14" s="20">
        <v>4091</v>
      </c>
      <c r="J14" s="20">
        <v>85</v>
      </c>
      <c r="K14" s="20">
        <v>179</v>
      </c>
    </row>
    <row r="15" spans="1:11" ht="12" customHeight="1">
      <c r="A15" s="31" t="s">
        <v>87</v>
      </c>
      <c r="B15" s="17">
        <v>23346</v>
      </c>
      <c r="C15" s="17">
        <v>19669</v>
      </c>
      <c r="D15" s="17">
        <v>3429</v>
      </c>
      <c r="E15" s="17">
        <v>103</v>
      </c>
      <c r="F15" s="17">
        <v>145</v>
      </c>
      <c r="G15" s="20">
        <v>24640</v>
      </c>
      <c r="H15" s="20">
        <v>20883</v>
      </c>
      <c r="I15" s="20">
        <v>3495</v>
      </c>
      <c r="J15" s="20">
        <v>111</v>
      </c>
      <c r="K15" s="20">
        <v>151</v>
      </c>
    </row>
    <row r="16" spans="1:11" ht="12" customHeight="1">
      <c r="A16" s="31" t="s">
        <v>88</v>
      </c>
      <c r="B16" s="17">
        <v>12180</v>
      </c>
      <c r="C16" s="17">
        <v>9901</v>
      </c>
      <c r="D16" s="17">
        <v>2216</v>
      </c>
      <c r="E16" s="17">
        <v>62</v>
      </c>
      <c r="F16" s="17">
        <v>1</v>
      </c>
      <c r="G16" s="20">
        <v>13526</v>
      </c>
      <c r="H16" s="20">
        <v>11248</v>
      </c>
      <c r="I16" s="20">
        <v>2227</v>
      </c>
      <c r="J16" s="20">
        <v>50</v>
      </c>
      <c r="K16" s="20">
        <v>1</v>
      </c>
    </row>
    <row r="17" spans="1:11" ht="12" customHeight="1">
      <c r="A17" s="31" t="s">
        <v>89</v>
      </c>
      <c r="B17" s="17">
        <v>43667</v>
      </c>
      <c r="C17" s="17">
        <v>42121</v>
      </c>
      <c r="D17" s="17">
        <v>1390</v>
      </c>
      <c r="E17" s="17">
        <v>69</v>
      </c>
      <c r="F17" s="17">
        <v>87</v>
      </c>
      <c r="G17" s="20">
        <v>45122</v>
      </c>
      <c r="H17" s="20">
        <v>43474</v>
      </c>
      <c r="I17" s="20">
        <v>1484</v>
      </c>
      <c r="J17" s="20">
        <v>72</v>
      </c>
      <c r="K17" s="20">
        <v>92</v>
      </c>
    </row>
    <row r="18" spans="1:11" ht="12" customHeight="1">
      <c r="A18" s="31" t="s">
        <v>90</v>
      </c>
      <c r="B18" s="17">
        <v>24393</v>
      </c>
      <c r="C18" s="17">
        <v>23523</v>
      </c>
      <c r="D18" s="17">
        <v>809</v>
      </c>
      <c r="E18" s="17">
        <v>2</v>
      </c>
      <c r="F18" s="17">
        <v>59</v>
      </c>
      <c r="G18" s="20">
        <v>24925</v>
      </c>
      <c r="H18" s="20">
        <v>24008</v>
      </c>
      <c r="I18" s="20">
        <v>852</v>
      </c>
      <c r="J18" s="20">
        <v>2</v>
      </c>
      <c r="K18" s="20">
        <v>63</v>
      </c>
    </row>
    <row r="19" spans="1:11" ht="12" customHeight="1">
      <c r="A19" s="31" t="s">
        <v>91</v>
      </c>
      <c r="B19" s="17">
        <v>126787</v>
      </c>
      <c r="C19" s="17">
        <v>12225</v>
      </c>
      <c r="D19" s="17">
        <v>413</v>
      </c>
      <c r="E19" s="20" t="s">
        <v>178</v>
      </c>
      <c r="F19" s="17">
        <v>39</v>
      </c>
      <c r="G19" s="20">
        <v>13605</v>
      </c>
      <c r="H19" s="20">
        <v>13073</v>
      </c>
      <c r="I19" s="20">
        <v>492</v>
      </c>
      <c r="J19" s="20" t="s">
        <v>178</v>
      </c>
      <c r="K19" s="20">
        <v>40</v>
      </c>
    </row>
    <row r="20" spans="1:11" ht="12" customHeight="1">
      <c r="A20" s="31" t="s">
        <v>92</v>
      </c>
      <c r="B20" s="17">
        <v>25572</v>
      </c>
      <c r="C20" s="17">
        <v>24559</v>
      </c>
      <c r="D20" s="17">
        <v>944</v>
      </c>
      <c r="E20" s="17">
        <v>5</v>
      </c>
      <c r="F20" s="17">
        <v>64</v>
      </c>
      <c r="G20" s="20">
        <v>26253</v>
      </c>
      <c r="H20" s="20">
        <v>25047</v>
      </c>
      <c r="I20" s="20">
        <v>1134</v>
      </c>
      <c r="J20" s="20">
        <v>5</v>
      </c>
      <c r="K20" s="20">
        <v>67</v>
      </c>
    </row>
    <row r="21" spans="1:11" ht="12" customHeight="1">
      <c r="A21" s="31" t="s">
        <v>93</v>
      </c>
      <c r="B21" s="17">
        <v>5742</v>
      </c>
      <c r="C21" s="17">
        <v>5302</v>
      </c>
      <c r="D21" s="17">
        <v>431</v>
      </c>
      <c r="E21" s="17">
        <v>9</v>
      </c>
      <c r="F21" s="20" t="s">
        <v>178</v>
      </c>
      <c r="G21" s="20">
        <v>5796</v>
      </c>
      <c r="H21" s="20">
        <v>5319</v>
      </c>
      <c r="I21" s="20">
        <v>467</v>
      </c>
      <c r="J21" s="20">
        <v>10</v>
      </c>
      <c r="K21" s="20" t="s">
        <v>178</v>
      </c>
    </row>
    <row r="22" spans="1:11" ht="12" customHeight="1">
      <c r="A22" s="31" t="s">
        <v>94</v>
      </c>
      <c r="B22" s="17">
        <v>6914</v>
      </c>
      <c r="C22" s="17">
        <v>6235</v>
      </c>
      <c r="D22" s="17">
        <v>676</v>
      </c>
      <c r="E22" s="17">
        <v>3</v>
      </c>
      <c r="F22" s="20" t="s">
        <v>178</v>
      </c>
      <c r="G22" s="20">
        <v>7396</v>
      </c>
      <c r="H22" s="20">
        <v>6731</v>
      </c>
      <c r="I22" s="20">
        <v>659</v>
      </c>
      <c r="J22" s="20">
        <v>5</v>
      </c>
      <c r="K22" s="20">
        <v>1</v>
      </c>
    </row>
    <row r="23" spans="1:11" ht="12" customHeight="1">
      <c r="A23" s="31" t="s">
        <v>95</v>
      </c>
      <c r="B23" s="17">
        <v>5499</v>
      </c>
      <c r="C23" s="17">
        <v>5171</v>
      </c>
      <c r="D23" s="17">
        <v>316</v>
      </c>
      <c r="E23" s="17">
        <v>12</v>
      </c>
      <c r="F23" s="20" t="s">
        <v>178</v>
      </c>
      <c r="G23" s="20">
        <v>5617</v>
      </c>
      <c r="H23" s="20">
        <v>5279</v>
      </c>
      <c r="I23" s="20">
        <v>326</v>
      </c>
      <c r="J23" s="20">
        <v>12</v>
      </c>
      <c r="K23" s="20" t="s">
        <v>178</v>
      </c>
    </row>
    <row r="24" spans="1:11" ht="12" customHeight="1">
      <c r="A24" s="31" t="s">
        <v>96</v>
      </c>
      <c r="B24" s="17">
        <v>3450</v>
      </c>
      <c r="C24" s="17">
        <v>3212</v>
      </c>
      <c r="D24" s="17">
        <v>237</v>
      </c>
      <c r="E24" s="20">
        <v>1</v>
      </c>
      <c r="F24" s="20" t="s">
        <v>178</v>
      </c>
      <c r="G24" s="20">
        <v>3493</v>
      </c>
      <c r="H24" s="20">
        <v>3251</v>
      </c>
      <c r="I24" s="20">
        <v>240</v>
      </c>
      <c r="J24" s="20">
        <v>2</v>
      </c>
      <c r="K24" s="20" t="s">
        <v>178</v>
      </c>
    </row>
    <row r="25" spans="1:11" ht="12" customHeight="1">
      <c r="A25" s="31" t="s">
        <v>65</v>
      </c>
      <c r="B25" s="17">
        <v>12743</v>
      </c>
      <c r="C25" s="17">
        <v>11121</v>
      </c>
      <c r="D25" s="17">
        <v>1467</v>
      </c>
      <c r="E25" s="17">
        <v>130</v>
      </c>
      <c r="F25" s="17">
        <v>25</v>
      </c>
      <c r="G25" s="20">
        <v>17784</v>
      </c>
      <c r="H25" s="20">
        <v>15950</v>
      </c>
      <c r="I25" s="20">
        <v>1661</v>
      </c>
      <c r="J25" s="20">
        <v>146</v>
      </c>
      <c r="K25" s="20">
        <v>27</v>
      </c>
    </row>
    <row r="26" spans="1:11" ht="12" customHeight="1">
      <c r="A26" s="31" t="s">
        <v>69</v>
      </c>
      <c r="B26" s="17">
        <v>8192</v>
      </c>
      <c r="C26" s="17">
        <v>8018</v>
      </c>
      <c r="D26" s="17">
        <v>173</v>
      </c>
      <c r="E26" s="17">
        <v>1</v>
      </c>
      <c r="F26" s="20" t="s">
        <v>178</v>
      </c>
      <c r="G26" s="20">
        <v>8775</v>
      </c>
      <c r="H26" s="20">
        <v>8547</v>
      </c>
      <c r="I26" s="20">
        <v>227</v>
      </c>
      <c r="J26" s="20">
        <v>1</v>
      </c>
      <c r="K26" s="20" t="s">
        <v>178</v>
      </c>
    </row>
    <row r="27" spans="1:11" ht="12" customHeight="1">
      <c r="A27" s="31" t="s">
        <v>66</v>
      </c>
      <c r="B27" s="17" t="s">
        <v>22</v>
      </c>
      <c r="C27" s="17" t="s">
        <v>22</v>
      </c>
      <c r="D27" s="17" t="s">
        <v>22</v>
      </c>
      <c r="E27" s="17" t="s">
        <v>22</v>
      </c>
      <c r="F27" s="17" t="s">
        <v>22</v>
      </c>
      <c r="G27" s="20" t="s">
        <v>22</v>
      </c>
      <c r="H27" s="20" t="s">
        <v>22</v>
      </c>
      <c r="I27" s="20" t="s">
        <v>22</v>
      </c>
      <c r="J27" s="20" t="s">
        <v>22</v>
      </c>
      <c r="K27" s="20" t="s">
        <v>22</v>
      </c>
    </row>
    <row r="28" spans="1:11" ht="12" customHeight="1">
      <c r="A28" s="31" t="s">
        <v>67</v>
      </c>
      <c r="B28" s="17" t="s">
        <v>22</v>
      </c>
      <c r="C28" s="17" t="s">
        <v>22</v>
      </c>
      <c r="D28" s="17" t="s">
        <v>22</v>
      </c>
      <c r="E28" s="17" t="s">
        <v>22</v>
      </c>
      <c r="F28" s="17" t="s">
        <v>22</v>
      </c>
      <c r="G28" s="20" t="s">
        <v>22</v>
      </c>
      <c r="H28" s="20" t="s">
        <v>22</v>
      </c>
      <c r="I28" s="20" t="s">
        <v>22</v>
      </c>
      <c r="J28" s="20" t="s">
        <v>22</v>
      </c>
      <c r="K28" s="20" t="s">
        <v>22</v>
      </c>
    </row>
    <row r="29" spans="1:11" ht="12" customHeight="1">
      <c r="A29" s="31" t="s">
        <v>68</v>
      </c>
      <c r="B29" s="17" t="s">
        <v>22</v>
      </c>
      <c r="C29" s="17" t="s">
        <v>22</v>
      </c>
      <c r="D29" s="17" t="s">
        <v>22</v>
      </c>
      <c r="E29" s="17" t="s">
        <v>22</v>
      </c>
      <c r="F29" s="17" t="s">
        <v>22</v>
      </c>
      <c r="G29" s="20" t="s">
        <v>22</v>
      </c>
      <c r="H29" s="20" t="s">
        <v>22</v>
      </c>
      <c r="I29" s="20" t="s">
        <v>22</v>
      </c>
      <c r="J29" s="20" t="s">
        <v>22</v>
      </c>
      <c r="K29" s="20" t="s">
        <v>22</v>
      </c>
    </row>
    <row r="30" spans="1:11" ht="12" customHeight="1">
      <c r="A30" s="31" t="s">
        <v>168</v>
      </c>
      <c r="B30" s="17" t="s">
        <v>22</v>
      </c>
      <c r="C30" s="17" t="s">
        <v>22</v>
      </c>
      <c r="D30" s="17" t="s">
        <v>22</v>
      </c>
      <c r="E30" s="17" t="s">
        <v>22</v>
      </c>
      <c r="F30" s="17" t="s">
        <v>22</v>
      </c>
      <c r="G30" s="20">
        <v>1</v>
      </c>
      <c r="H30" s="20" t="s">
        <v>178</v>
      </c>
      <c r="I30" s="20" t="s">
        <v>178</v>
      </c>
      <c r="J30" s="20" t="s">
        <v>178</v>
      </c>
      <c r="K30" s="20">
        <v>1</v>
      </c>
    </row>
    <row r="31" spans="1:11" ht="12" customHeight="1">
      <c r="A31" s="31" t="s">
        <v>71</v>
      </c>
      <c r="B31" s="17" t="s">
        <v>22</v>
      </c>
      <c r="C31" s="17" t="s">
        <v>22</v>
      </c>
      <c r="D31" s="17" t="s">
        <v>22</v>
      </c>
      <c r="E31" s="17" t="s">
        <v>22</v>
      </c>
      <c r="F31" s="17" t="s">
        <v>22</v>
      </c>
      <c r="G31" s="20" t="s">
        <v>22</v>
      </c>
      <c r="H31" s="20" t="s">
        <v>22</v>
      </c>
      <c r="I31" s="20" t="s">
        <v>22</v>
      </c>
      <c r="J31" s="20" t="s">
        <v>22</v>
      </c>
      <c r="K31" s="20" t="s">
        <v>22</v>
      </c>
    </row>
    <row r="32" spans="1:11" ht="12" customHeight="1">
      <c r="A32" s="31" t="s">
        <v>72</v>
      </c>
      <c r="B32" s="17" t="s">
        <v>22</v>
      </c>
      <c r="C32" s="17" t="s">
        <v>22</v>
      </c>
      <c r="D32" s="17" t="s">
        <v>22</v>
      </c>
      <c r="E32" s="17" t="s">
        <v>22</v>
      </c>
      <c r="F32" s="17" t="s">
        <v>22</v>
      </c>
      <c r="G32" s="20" t="s">
        <v>22</v>
      </c>
      <c r="H32" s="20" t="s">
        <v>22</v>
      </c>
      <c r="I32" s="20" t="s">
        <v>22</v>
      </c>
      <c r="J32" s="20" t="s">
        <v>22</v>
      </c>
      <c r="K32" s="20" t="s">
        <v>22</v>
      </c>
    </row>
    <row r="33" spans="1:11" ht="12" customHeight="1">
      <c r="A33" s="31" t="s">
        <v>73</v>
      </c>
      <c r="B33" s="17">
        <v>9016</v>
      </c>
      <c r="C33" s="17">
        <v>8907</v>
      </c>
      <c r="D33" s="17">
        <v>108</v>
      </c>
      <c r="E33" s="17">
        <v>1</v>
      </c>
      <c r="F33" s="20" t="s">
        <v>178</v>
      </c>
      <c r="G33" s="20">
        <v>9339</v>
      </c>
      <c r="H33" s="20">
        <v>9169</v>
      </c>
      <c r="I33" s="20">
        <v>164</v>
      </c>
      <c r="J33" s="20" t="s">
        <v>178</v>
      </c>
      <c r="K33" s="20">
        <v>6</v>
      </c>
    </row>
    <row r="34" spans="1:11" ht="11.25" customHeight="1">
      <c r="A34" s="31" t="s">
        <v>169</v>
      </c>
      <c r="B34" s="20" t="s">
        <v>22</v>
      </c>
      <c r="C34" s="20" t="s">
        <v>22</v>
      </c>
      <c r="D34" s="20" t="s">
        <v>22</v>
      </c>
      <c r="E34" s="20" t="s">
        <v>22</v>
      </c>
      <c r="F34" s="17" t="s">
        <v>22</v>
      </c>
      <c r="G34" s="20" t="s">
        <v>22</v>
      </c>
      <c r="H34" s="20" t="s">
        <v>22</v>
      </c>
      <c r="I34" s="20" t="s">
        <v>22</v>
      </c>
      <c r="J34" s="20" t="s">
        <v>22</v>
      </c>
      <c r="K34" s="20" t="s">
        <v>22</v>
      </c>
    </row>
    <row r="35" spans="1:11" ht="12" customHeight="1">
      <c r="A35" s="18" t="s">
        <v>245</v>
      </c>
      <c r="B35" s="20" t="s">
        <v>22</v>
      </c>
      <c r="C35" s="20" t="s">
        <v>22</v>
      </c>
      <c r="D35" s="20" t="s">
        <v>22</v>
      </c>
      <c r="E35" s="20" t="s">
        <v>22</v>
      </c>
      <c r="F35" s="20" t="s">
        <v>195</v>
      </c>
      <c r="G35" s="20" t="s">
        <v>22</v>
      </c>
      <c r="H35" s="20" t="s">
        <v>22</v>
      </c>
      <c r="I35" s="20" t="s">
        <v>22</v>
      </c>
      <c r="J35" s="20" t="s">
        <v>22</v>
      </c>
      <c r="K35" s="20" t="s">
        <v>195</v>
      </c>
    </row>
    <row r="36" spans="1:11" ht="12" customHeight="1">
      <c r="A36" s="136" t="s">
        <v>31</v>
      </c>
      <c r="B36" s="135" t="s">
        <v>106</v>
      </c>
      <c r="C36" s="135"/>
      <c r="D36" s="135"/>
      <c r="E36" s="135"/>
      <c r="F36" s="135"/>
      <c r="G36" s="135"/>
      <c r="H36" s="135"/>
      <c r="I36" s="135"/>
      <c r="J36" s="135"/>
      <c r="K36" s="135"/>
    </row>
    <row r="37" spans="1:11" ht="12" customHeight="1">
      <c r="A37" s="136"/>
      <c r="B37" s="54" t="s">
        <v>1</v>
      </c>
      <c r="C37" s="54" t="s">
        <v>57</v>
      </c>
      <c r="D37" s="54" t="s">
        <v>58</v>
      </c>
      <c r="E37" s="54" t="s">
        <v>77</v>
      </c>
      <c r="F37" s="54" t="s">
        <v>78</v>
      </c>
      <c r="G37" s="54" t="s">
        <v>1</v>
      </c>
      <c r="H37" s="54" t="s">
        <v>57</v>
      </c>
      <c r="I37" s="54" t="s">
        <v>58</v>
      </c>
      <c r="J37" s="54" t="s">
        <v>77</v>
      </c>
      <c r="K37" s="54" t="s">
        <v>78</v>
      </c>
    </row>
    <row r="38" spans="1:19" ht="12" customHeight="1">
      <c r="A38" s="136"/>
      <c r="B38" s="135">
        <v>2011</v>
      </c>
      <c r="C38" s="135"/>
      <c r="D38" s="135"/>
      <c r="E38" s="135"/>
      <c r="F38" s="135"/>
      <c r="G38" s="135">
        <v>2012</v>
      </c>
      <c r="H38" s="135"/>
      <c r="I38" s="135"/>
      <c r="J38" s="135"/>
      <c r="K38" s="135"/>
      <c r="O38" s="52"/>
      <c r="P38" s="52"/>
      <c r="Q38" s="52"/>
      <c r="R38" s="52"/>
      <c r="S38" s="52"/>
    </row>
    <row r="39" spans="1:19" ht="12" customHeight="1">
      <c r="A39" s="51" t="s">
        <v>75</v>
      </c>
      <c r="B39" s="89">
        <v>467796</v>
      </c>
      <c r="C39" s="89">
        <v>413064</v>
      </c>
      <c r="D39" s="89">
        <v>40836</v>
      </c>
      <c r="E39" s="89">
        <v>776</v>
      </c>
      <c r="F39" s="89">
        <v>2214</v>
      </c>
      <c r="G39" s="115">
        <v>481051</v>
      </c>
      <c r="H39" s="115">
        <v>433029</v>
      </c>
      <c r="I39" s="115">
        <v>45144</v>
      </c>
      <c r="J39" s="115">
        <v>560</v>
      </c>
      <c r="K39" s="115">
        <v>2318</v>
      </c>
      <c r="O39" s="20"/>
      <c r="P39" s="20"/>
      <c r="Q39" s="20"/>
      <c r="R39" s="20"/>
      <c r="S39" s="20"/>
    </row>
    <row r="40" spans="1:19" ht="12" customHeight="1">
      <c r="A40" s="31" t="s">
        <v>79</v>
      </c>
      <c r="B40" s="86">
        <v>29043</v>
      </c>
      <c r="C40" s="86">
        <v>19444</v>
      </c>
      <c r="D40" s="86">
        <v>8591</v>
      </c>
      <c r="E40" s="86">
        <v>89</v>
      </c>
      <c r="F40" s="86">
        <v>919</v>
      </c>
      <c r="G40" s="116">
        <v>29766</v>
      </c>
      <c r="H40" s="86">
        <v>19758</v>
      </c>
      <c r="I40" s="86">
        <v>9006</v>
      </c>
      <c r="J40" s="20">
        <v>47</v>
      </c>
      <c r="K40" s="20">
        <v>955</v>
      </c>
      <c r="O40" s="20"/>
      <c r="P40" s="20"/>
      <c r="Q40" s="20"/>
      <c r="R40" s="20"/>
      <c r="S40" s="20"/>
    </row>
    <row r="41" spans="1:19" ht="12" customHeight="1">
      <c r="A41" s="31" t="s">
        <v>33</v>
      </c>
      <c r="B41" s="86">
        <v>28667</v>
      </c>
      <c r="C41" s="86">
        <v>26502</v>
      </c>
      <c r="D41" s="86">
        <v>2025</v>
      </c>
      <c r="E41" s="86">
        <v>17</v>
      </c>
      <c r="F41" s="86">
        <v>123</v>
      </c>
      <c r="G41" s="116">
        <v>29137</v>
      </c>
      <c r="H41" s="18">
        <v>26861</v>
      </c>
      <c r="I41" s="86">
        <v>2133</v>
      </c>
      <c r="J41" s="20">
        <v>13</v>
      </c>
      <c r="K41" s="20">
        <v>130</v>
      </c>
      <c r="L41" s="17"/>
      <c r="M41" s="44"/>
      <c r="O41" s="20"/>
      <c r="P41" s="20"/>
      <c r="Q41" s="20"/>
      <c r="R41" s="20"/>
      <c r="S41" s="20"/>
    </row>
    <row r="42" spans="1:19" ht="12" customHeight="1">
      <c r="A42" s="31" t="s">
        <v>80</v>
      </c>
      <c r="B42" s="86">
        <v>47683</v>
      </c>
      <c r="C42" s="86">
        <v>41275</v>
      </c>
      <c r="D42" s="86">
        <v>6124</v>
      </c>
      <c r="E42" s="86">
        <v>125</v>
      </c>
      <c r="F42" s="86">
        <v>159</v>
      </c>
      <c r="G42" s="116">
        <v>48575</v>
      </c>
      <c r="H42" s="18">
        <v>41807</v>
      </c>
      <c r="I42" s="86">
        <v>6499</v>
      </c>
      <c r="J42" s="20">
        <v>100</v>
      </c>
      <c r="K42" s="20">
        <v>169</v>
      </c>
      <c r="L42" s="17"/>
      <c r="M42" s="44"/>
      <c r="O42" s="20"/>
      <c r="P42" s="20"/>
      <c r="Q42" s="20"/>
      <c r="R42" s="20"/>
      <c r="S42" s="20"/>
    </row>
    <row r="43" spans="1:19" ht="12" customHeight="1">
      <c r="A43" s="31" t="s">
        <v>81</v>
      </c>
      <c r="B43" s="86">
        <v>10605</v>
      </c>
      <c r="C43" s="86">
        <v>9965</v>
      </c>
      <c r="D43" s="86">
        <v>583</v>
      </c>
      <c r="E43" s="86">
        <v>2</v>
      </c>
      <c r="F43" s="86">
        <v>55</v>
      </c>
      <c r="G43" s="116">
        <v>10761</v>
      </c>
      <c r="H43" s="18">
        <v>10099</v>
      </c>
      <c r="I43" s="86">
        <v>605</v>
      </c>
      <c r="J43" s="20">
        <v>1</v>
      </c>
      <c r="K43" s="20">
        <v>56</v>
      </c>
      <c r="L43" s="17"/>
      <c r="M43" s="44"/>
      <c r="O43" s="20"/>
      <c r="P43" s="20"/>
      <c r="Q43" s="20"/>
      <c r="R43" s="20"/>
      <c r="S43" s="20"/>
    </row>
    <row r="44" spans="1:19" ht="12" customHeight="1">
      <c r="A44" s="31" t="s">
        <v>82</v>
      </c>
      <c r="B44" s="86">
        <v>16730</v>
      </c>
      <c r="C44" s="86">
        <v>14917</v>
      </c>
      <c r="D44" s="86">
        <v>1708</v>
      </c>
      <c r="E44" s="86">
        <v>24</v>
      </c>
      <c r="F44" s="86">
        <v>81</v>
      </c>
      <c r="G44" s="116">
        <v>17189</v>
      </c>
      <c r="H44" s="18">
        <v>15275</v>
      </c>
      <c r="I44" s="86">
        <v>1828</v>
      </c>
      <c r="J44" s="20">
        <v>6</v>
      </c>
      <c r="K44" s="20">
        <v>80</v>
      </c>
      <c r="L44" s="17"/>
      <c r="M44" s="44"/>
      <c r="O44" s="20"/>
      <c r="P44" s="20"/>
      <c r="Q44" s="20"/>
      <c r="R44" s="20"/>
      <c r="S44" s="20"/>
    </row>
    <row r="45" spans="1:19" ht="12" customHeight="1">
      <c r="A45" s="31" t="s">
        <v>83</v>
      </c>
      <c r="B45" s="86">
        <v>26339</v>
      </c>
      <c r="C45" s="86">
        <v>19831</v>
      </c>
      <c r="D45" s="86">
        <v>1268</v>
      </c>
      <c r="E45" s="86">
        <v>2</v>
      </c>
      <c r="F45" s="86">
        <v>81</v>
      </c>
      <c r="G45" s="116">
        <v>27636</v>
      </c>
      <c r="H45" s="18">
        <v>26032</v>
      </c>
      <c r="I45" s="29">
        <v>1508</v>
      </c>
      <c r="J45" s="20">
        <v>1</v>
      </c>
      <c r="K45" s="20">
        <v>95</v>
      </c>
      <c r="L45" s="17"/>
      <c r="M45" s="44"/>
      <c r="O45" s="20"/>
      <c r="P45" s="20"/>
      <c r="Q45" s="20"/>
      <c r="R45" s="20"/>
      <c r="S45" s="20"/>
    </row>
    <row r="46" spans="1:19" ht="12" customHeight="1">
      <c r="A46" s="31" t="s">
        <v>84</v>
      </c>
      <c r="B46" s="86">
        <v>8935</v>
      </c>
      <c r="C46" s="86">
        <v>8139</v>
      </c>
      <c r="D46" s="86">
        <v>740</v>
      </c>
      <c r="E46" s="86">
        <v>7</v>
      </c>
      <c r="F46" s="86">
        <v>49</v>
      </c>
      <c r="G46" s="116">
        <v>9046</v>
      </c>
      <c r="H46" s="18">
        <v>8182</v>
      </c>
      <c r="I46" s="86">
        <v>813</v>
      </c>
      <c r="J46" s="20">
        <v>2</v>
      </c>
      <c r="K46" s="20">
        <v>49</v>
      </c>
      <c r="L46" s="17"/>
      <c r="M46" s="44"/>
      <c r="O46" s="20"/>
      <c r="P46" s="20"/>
      <c r="Q46" s="20"/>
      <c r="R46" s="20"/>
      <c r="S46" s="20"/>
    </row>
    <row r="47" spans="1:19" ht="12" customHeight="1">
      <c r="A47" s="31" t="s">
        <v>85</v>
      </c>
      <c r="B47" s="86">
        <v>5305</v>
      </c>
      <c r="C47" s="86">
        <v>3496</v>
      </c>
      <c r="D47" s="86">
        <v>1079</v>
      </c>
      <c r="E47" s="86">
        <v>4</v>
      </c>
      <c r="F47" s="86">
        <v>89</v>
      </c>
      <c r="G47" s="116">
        <v>5421</v>
      </c>
      <c r="H47" s="18">
        <v>4185</v>
      </c>
      <c r="I47" s="29">
        <v>1134</v>
      </c>
      <c r="J47" s="20">
        <v>2</v>
      </c>
      <c r="K47" s="20">
        <v>100</v>
      </c>
      <c r="L47" s="17"/>
      <c r="M47" s="44"/>
      <c r="O47" s="20"/>
      <c r="P47" s="20"/>
      <c r="Q47" s="20"/>
      <c r="R47" s="20"/>
      <c r="S47" s="20"/>
    </row>
    <row r="48" spans="1:19" ht="12" customHeight="1">
      <c r="A48" s="31" t="s">
        <v>86</v>
      </c>
      <c r="B48" s="86">
        <v>72650</v>
      </c>
      <c r="C48" s="86">
        <v>67842</v>
      </c>
      <c r="D48" s="86">
        <v>4131</v>
      </c>
      <c r="E48" s="86">
        <v>81</v>
      </c>
      <c r="F48" s="86">
        <v>183</v>
      </c>
      <c r="G48" s="116">
        <v>73629</v>
      </c>
      <c r="H48" s="18">
        <v>68733</v>
      </c>
      <c r="I48" s="29">
        <v>4635</v>
      </c>
      <c r="J48" s="20">
        <v>73</v>
      </c>
      <c r="K48" s="20">
        <v>188</v>
      </c>
      <c r="L48" s="17"/>
      <c r="M48" s="44"/>
      <c r="O48" s="20"/>
      <c r="P48" s="20"/>
      <c r="Q48" s="20"/>
      <c r="R48" s="20"/>
      <c r="S48" s="20"/>
    </row>
    <row r="49" spans="1:19" ht="12" customHeight="1">
      <c r="A49" s="31" t="s">
        <v>87</v>
      </c>
      <c r="B49" s="86">
        <v>26076</v>
      </c>
      <c r="C49" s="86">
        <v>22245</v>
      </c>
      <c r="D49" s="86">
        <v>3571</v>
      </c>
      <c r="E49" s="86">
        <v>107</v>
      </c>
      <c r="F49" s="86">
        <v>153</v>
      </c>
      <c r="G49" s="116">
        <v>26499</v>
      </c>
      <c r="H49" s="18">
        <v>22470</v>
      </c>
      <c r="I49" s="86">
        <v>3821</v>
      </c>
      <c r="J49" s="20">
        <v>61</v>
      </c>
      <c r="K49" s="20">
        <v>147</v>
      </c>
      <c r="L49" s="17"/>
      <c r="M49" s="44"/>
      <c r="O49" s="20"/>
      <c r="P49" s="20"/>
      <c r="Q49" s="20"/>
      <c r="R49" s="20"/>
      <c r="S49" s="20"/>
    </row>
    <row r="50" spans="1:19" ht="12" customHeight="1">
      <c r="A50" s="31" t="s">
        <v>88</v>
      </c>
      <c r="B50" s="86">
        <v>13974</v>
      </c>
      <c r="C50" s="86">
        <v>11696</v>
      </c>
      <c r="D50" s="86">
        <v>2229</v>
      </c>
      <c r="E50" s="86">
        <v>47</v>
      </c>
      <c r="F50" s="86">
        <v>2</v>
      </c>
      <c r="G50" s="116">
        <v>14187</v>
      </c>
      <c r="H50" s="18">
        <v>11854</v>
      </c>
      <c r="I50" s="86">
        <v>2296</v>
      </c>
      <c r="J50" s="20">
        <v>36</v>
      </c>
      <c r="K50" s="20">
        <v>1</v>
      </c>
      <c r="L50" s="17"/>
      <c r="M50" s="44"/>
      <c r="O50" s="20"/>
      <c r="P50" s="20"/>
      <c r="Q50" s="20"/>
      <c r="R50" s="20"/>
      <c r="S50" s="20"/>
    </row>
    <row r="51" spans="1:19" ht="12" customHeight="1">
      <c r="A51" s="31" t="s">
        <v>89</v>
      </c>
      <c r="B51" s="86">
        <v>46222</v>
      </c>
      <c r="C51" s="86">
        <v>44448</v>
      </c>
      <c r="D51" s="86">
        <v>1597</v>
      </c>
      <c r="E51" s="86">
        <v>79</v>
      </c>
      <c r="F51" s="86">
        <v>98</v>
      </c>
      <c r="G51" s="116">
        <v>47466</v>
      </c>
      <c r="H51" s="18">
        <v>45361</v>
      </c>
      <c r="I51" s="86">
        <v>1925</v>
      </c>
      <c r="J51" s="20">
        <v>80</v>
      </c>
      <c r="K51" s="20">
        <v>100</v>
      </c>
      <c r="L51" s="17"/>
      <c r="M51" s="44"/>
      <c r="O51" s="20"/>
      <c r="P51" s="20"/>
      <c r="Q51" s="20"/>
      <c r="R51" s="20"/>
      <c r="S51" s="20"/>
    </row>
    <row r="52" spans="1:19" ht="12" customHeight="1">
      <c r="A52" s="31" t="s">
        <v>90</v>
      </c>
      <c r="B52" s="86">
        <v>25372</v>
      </c>
      <c r="C52" s="86">
        <v>24396</v>
      </c>
      <c r="D52" s="86">
        <v>902</v>
      </c>
      <c r="E52" s="86">
        <v>11</v>
      </c>
      <c r="F52" s="86">
        <v>63</v>
      </c>
      <c r="G52" s="116">
        <v>25782</v>
      </c>
      <c r="H52" s="18">
        <v>24543</v>
      </c>
      <c r="I52" s="86">
        <v>1167</v>
      </c>
      <c r="J52" s="20">
        <v>6</v>
      </c>
      <c r="K52" s="20">
        <v>66</v>
      </c>
      <c r="L52" s="17"/>
      <c r="M52" s="44"/>
      <c r="O52" s="20"/>
      <c r="P52" s="20"/>
      <c r="Q52" s="20"/>
      <c r="R52" s="20"/>
      <c r="S52" s="20"/>
    </row>
    <row r="53" spans="1:19" ht="12" customHeight="1">
      <c r="A53" s="31" t="s">
        <v>91</v>
      </c>
      <c r="B53" s="86">
        <v>14305</v>
      </c>
      <c r="C53" s="86">
        <v>13518</v>
      </c>
      <c r="D53" s="86">
        <v>742</v>
      </c>
      <c r="E53" s="86">
        <v>0</v>
      </c>
      <c r="F53" s="86">
        <v>45</v>
      </c>
      <c r="G53" s="116">
        <v>14749</v>
      </c>
      <c r="H53" s="18">
        <v>13864</v>
      </c>
      <c r="I53" s="86">
        <v>829</v>
      </c>
      <c r="J53" s="20">
        <v>2</v>
      </c>
      <c r="K53" s="20">
        <v>54</v>
      </c>
      <c r="L53" s="17"/>
      <c r="M53" s="44"/>
      <c r="O53" s="20"/>
      <c r="P53" s="20"/>
      <c r="Q53" s="20"/>
      <c r="R53" s="20"/>
      <c r="S53" s="20"/>
    </row>
    <row r="54" spans="1:19" ht="12" customHeight="1">
      <c r="A54" s="31" t="s">
        <v>92</v>
      </c>
      <c r="B54" s="86">
        <v>26779</v>
      </c>
      <c r="C54" s="86">
        <v>25364</v>
      </c>
      <c r="D54" s="86">
        <v>1338</v>
      </c>
      <c r="E54" s="86">
        <v>4</v>
      </c>
      <c r="F54" s="86">
        <v>73</v>
      </c>
      <c r="G54" s="116">
        <v>27534</v>
      </c>
      <c r="H54" s="18">
        <v>25762</v>
      </c>
      <c r="I54" s="86">
        <v>1690</v>
      </c>
      <c r="J54" s="20">
        <v>1</v>
      </c>
      <c r="K54" s="20">
        <v>81</v>
      </c>
      <c r="L54" s="17"/>
      <c r="M54" s="44"/>
      <c r="O54" s="20"/>
      <c r="P54" s="20"/>
      <c r="Q54" s="20"/>
      <c r="R54" s="20"/>
      <c r="S54" s="20"/>
    </row>
    <row r="55" spans="1:19" ht="12" customHeight="1">
      <c r="A55" s="31" t="s">
        <v>93</v>
      </c>
      <c r="B55" s="86">
        <v>5889</v>
      </c>
      <c r="C55" s="86">
        <v>5391</v>
      </c>
      <c r="D55" s="86">
        <v>488</v>
      </c>
      <c r="E55" s="86">
        <v>9</v>
      </c>
      <c r="F55" s="86">
        <v>1</v>
      </c>
      <c r="G55" s="116">
        <v>6124</v>
      </c>
      <c r="H55" s="18">
        <v>5526</v>
      </c>
      <c r="I55" s="86">
        <v>594</v>
      </c>
      <c r="J55" s="20">
        <v>4</v>
      </c>
      <c r="K55" s="20">
        <v>0</v>
      </c>
      <c r="L55" s="17"/>
      <c r="M55" s="44"/>
      <c r="O55" s="20"/>
      <c r="P55" s="20"/>
      <c r="Q55" s="20"/>
      <c r="R55" s="20"/>
      <c r="S55" s="20"/>
    </row>
    <row r="56" spans="1:19" ht="12" customHeight="1">
      <c r="A56" s="31" t="s">
        <v>94</v>
      </c>
      <c r="B56" s="86">
        <v>7745</v>
      </c>
      <c r="C56" s="86">
        <v>6997</v>
      </c>
      <c r="D56" s="86">
        <v>734</v>
      </c>
      <c r="E56" s="86">
        <v>12</v>
      </c>
      <c r="F56" s="86">
        <v>2</v>
      </c>
      <c r="G56" s="116">
        <v>7953</v>
      </c>
      <c r="H56" s="18">
        <v>7182</v>
      </c>
      <c r="I56" s="86">
        <v>767</v>
      </c>
      <c r="J56" s="20">
        <v>4</v>
      </c>
      <c r="K56" s="20">
        <v>0</v>
      </c>
      <c r="L56" s="20"/>
      <c r="M56" s="44"/>
      <c r="O56" s="20"/>
      <c r="P56" s="20"/>
      <c r="Q56" s="20"/>
      <c r="R56" s="20"/>
      <c r="S56" s="20"/>
    </row>
    <row r="57" spans="1:19" ht="12" customHeight="1">
      <c r="A57" s="31" t="s">
        <v>95</v>
      </c>
      <c r="B57" s="86">
        <v>7582</v>
      </c>
      <c r="C57" s="86">
        <v>7143</v>
      </c>
      <c r="D57" s="86">
        <v>428</v>
      </c>
      <c r="E57" s="86">
        <v>11</v>
      </c>
      <c r="F57" s="86">
        <v>0</v>
      </c>
      <c r="G57" s="116">
        <v>7663</v>
      </c>
      <c r="H57" s="18">
        <v>7257</v>
      </c>
      <c r="I57" s="86">
        <v>403</v>
      </c>
      <c r="J57" s="20">
        <v>3</v>
      </c>
      <c r="K57" s="20">
        <v>0</v>
      </c>
      <c r="L57" s="20"/>
      <c r="M57" s="44"/>
      <c r="O57" s="20"/>
      <c r="P57" s="20"/>
      <c r="Q57" s="20"/>
      <c r="R57" s="20"/>
      <c r="S57" s="20"/>
    </row>
    <row r="58" spans="1:19" ht="12" customHeight="1">
      <c r="A58" s="18" t="s">
        <v>96</v>
      </c>
      <c r="B58" s="86">
        <v>3557</v>
      </c>
      <c r="C58" s="86">
        <v>3313</v>
      </c>
      <c r="D58" s="86">
        <v>241</v>
      </c>
      <c r="E58" s="86">
        <v>3</v>
      </c>
      <c r="F58" s="86">
        <v>0</v>
      </c>
      <c r="G58" s="116">
        <v>3616</v>
      </c>
      <c r="H58" s="18">
        <v>3363</v>
      </c>
      <c r="I58" s="86">
        <v>252</v>
      </c>
      <c r="J58" s="20">
        <v>1</v>
      </c>
      <c r="K58" s="20">
        <v>0</v>
      </c>
      <c r="L58" s="20"/>
      <c r="M58" s="44"/>
      <c r="O58" s="20"/>
      <c r="P58" s="20"/>
      <c r="Q58" s="20"/>
      <c r="R58" s="20"/>
      <c r="S58" s="20"/>
    </row>
    <row r="59" spans="1:19" ht="12" customHeight="1">
      <c r="A59" s="31" t="s">
        <v>65</v>
      </c>
      <c r="B59" s="86">
        <v>20824</v>
      </c>
      <c r="C59" s="86">
        <v>18822</v>
      </c>
      <c r="D59" s="86">
        <v>1828</v>
      </c>
      <c r="E59" s="86">
        <v>141</v>
      </c>
      <c r="F59" s="86">
        <v>33</v>
      </c>
      <c r="G59" s="116">
        <v>23195</v>
      </c>
      <c r="H59" s="18">
        <v>20946</v>
      </c>
      <c r="I59" s="86">
        <v>2096</v>
      </c>
      <c r="J59" s="20">
        <v>117</v>
      </c>
      <c r="K59" s="20">
        <v>36</v>
      </c>
      <c r="L59" s="20"/>
      <c r="M59" s="44"/>
      <c r="O59" s="20"/>
      <c r="P59" s="20"/>
      <c r="Q59" s="20"/>
      <c r="R59" s="20"/>
      <c r="S59" s="20"/>
    </row>
    <row r="60" spans="1:19" ht="12" customHeight="1">
      <c r="A60" s="31" t="s">
        <v>69</v>
      </c>
      <c r="B60" s="86">
        <v>9182</v>
      </c>
      <c r="C60" s="86">
        <v>8891</v>
      </c>
      <c r="D60" s="86">
        <v>290</v>
      </c>
      <c r="E60" s="86">
        <v>1</v>
      </c>
      <c r="F60" s="86">
        <v>0</v>
      </c>
      <c r="G60" s="116">
        <v>9653</v>
      </c>
      <c r="H60" s="18">
        <v>9253</v>
      </c>
      <c r="I60" s="86">
        <v>400</v>
      </c>
      <c r="J60" s="20" t="s">
        <v>178</v>
      </c>
      <c r="K60" s="20" t="s">
        <v>178</v>
      </c>
      <c r="L60" s="17"/>
      <c r="M60" s="44"/>
      <c r="O60" s="20"/>
      <c r="P60" s="20"/>
      <c r="Q60" s="20"/>
      <c r="R60" s="20"/>
      <c r="S60" s="20"/>
    </row>
    <row r="61" spans="1:19" ht="12" customHeight="1">
      <c r="A61" s="31" t="s">
        <v>66</v>
      </c>
      <c r="B61" s="86" t="s">
        <v>22</v>
      </c>
      <c r="C61" s="86" t="s">
        <v>22</v>
      </c>
      <c r="D61" s="86" t="s">
        <v>22</v>
      </c>
      <c r="E61" s="86" t="s">
        <v>22</v>
      </c>
      <c r="F61" s="86" t="s">
        <v>22</v>
      </c>
      <c r="G61" s="117" t="s">
        <v>22</v>
      </c>
      <c r="H61" s="86" t="s">
        <v>22</v>
      </c>
      <c r="I61" s="86" t="s">
        <v>22</v>
      </c>
      <c r="J61" s="86" t="s">
        <v>22</v>
      </c>
      <c r="K61" s="86" t="s">
        <v>22</v>
      </c>
      <c r="L61" s="20"/>
      <c r="M61" s="44"/>
      <c r="O61" s="20"/>
      <c r="P61" s="20"/>
      <c r="Q61" s="20"/>
      <c r="R61" s="20"/>
      <c r="S61" s="20"/>
    </row>
    <row r="62" spans="1:19" ht="12" customHeight="1">
      <c r="A62" s="31" t="s">
        <v>67</v>
      </c>
      <c r="B62" s="86" t="s">
        <v>22</v>
      </c>
      <c r="C62" s="86" t="s">
        <v>22</v>
      </c>
      <c r="D62" s="86" t="s">
        <v>22</v>
      </c>
      <c r="E62" s="86" t="s">
        <v>22</v>
      </c>
      <c r="F62" s="86" t="s">
        <v>22</v>
      </c>
      <c r="G62" s="117" t="s">
        <v>22</v>
      </c>
      <c r="H62" s="86" t="s">
        <v>22</v>
      </c>
      <c r="I62" s="86" t="s">
        <v>22</v>
      </c>
      <c r="J62" s="86" t="s">
        <v>22</v>
      </c>
      <c r="K62" s="86" t="s">
        <v>22</v>
      </c>
      <c r="L62" s="17"/>
      <c r="O62" s="20"/>
      <c r="P62" s="20"/>
      <c r="Q62" s="20"/>
      <c r="R62" s="20"/>
      <c r="S62" s="20"/>
    </row>
    <row r="63" spans="1:19" ht="12" customHeight="1">
      <c r="A63" s="31" t="s">
        <v>68</v>
      </c>
      <c r="B63" s="86" t="s">
        <v>22</v>
      </c>
      <c r="C63" s="86" t="s">
        <v>22</v>
      </c>
      <c r="D63" s="86" t="s">
        <v>22</v>
      </c>
      <c r="E63" s="86" t="s">
        <v>22</v>
      </c>
      <c r="F63" s="86" t="s">
        <v>22</v>
      </c>
      <c r="G63" s="117" t="s">
        <v>22</v>
      </c>
      <c r="H63" s="86" t="s">
        <v>22</v>
      </c>
      <c r="I63" s="86" t="s">
        <v>22</v>
      </c>
      <c r="J63" s="86" t="s">
        <v>22</v>
      </c>
      <c r="K63" s="86" t="s">
        <v>22</v>
      </c>
      <c r="L63" s="17"/>
      <c r="O63" s="20"/>
      <c r="P63" s="20"/>
      <c r="Q63" s="20"/>
      <c r="R63" s="20"/>
      <c r="S63" s="20"/>
    </row>
    <row r="64" spans="1:19" ht="12" customHeight="1">
      <c r="A64" s="31" t="s">
        <v>168</v>
      </c>
      <c r="B64" s="86">
        <v>4699</v>
      </c>
      <c r="C64" s="86" t="s">
        <v>178</v>
      </c>
      <c r="D64" s="86" t="s">
        <v>178</v>
      </c>
      <c r="E64" s="86" t="s">
        <v>178</v>
      </c>
      <c r="F64" s="86"/>
      <c r="G64" s="116">
        <v>5468</v>
      </c>
      <c r="H64" s="29">
        <v>5090</v>
      </c>
      <c r="I64" s="29">
        <v>374</v>
      </c>
      <c r="J64" s="20" t="s">
        <v>178</v>
      </c>
      <c r="K64" s="20">
        <v>4</v>
      </c>
      <c r="L64" s="17"/>
      <c r="O64" s="20"/>
      <c r="P64" s="20"/>
      <c r="Q64" s="20"/>
      <c r="R64" s="20"/>
      <c r="S64" s="20"/>
    </row>
    <row r="65" spans="1:19" ht="12" customHeight="1">
      <c r="A65" s="31" t="s">
        <v>71</v>
      </c>
      <c r="B65" s="86" t="s">
        <v>22</v>
      </c>
      <c r="C65" s="86" t="s">
        <v>22</v>
      </c>
      <c r="D65" s="86" t="s">
        <v>22</v>
      </c>
      <c r="E65" s="86" t="s">
        <v>22</v>
      </c>
      <c r="F65" s="86" t="s">
        <v>22</v>
      </c>
      <c r="G65" s="117" t="s">
        <v>22</v>
      </c>
      <c r="H65" s="86" t="s">
        <v>22</v>
      </c>
      <c r="I65" s="86" t="s">
        <v>22</v>
      </c>
      <c r="J65" s="86" t="s">
        <v>22</v>
      </c>
      <c r="K65" s="86" t="s">
        <v>22</v>
      </c>
      <c r="L65" s="17"/>
      <c r="O65" s="20"/>
      <c r="P65" s="20"/>
      <c r="Q65" s="20"/>
      <c r="R65" s="20"/>
      <c r="S65" s="20"/>
    </row>
    <row r="66" spans="1:19" ht="12" customHeight="1">
      <c r="A66" s="31" t="s">
        <v>72</v>
      </c>
      <c r="B66" s="86" t="s">
        <v>22</v>
      </c>
      <c r="C66" s="86" t="s">
        <v>22</v>
      </c>
      <c r="D66" s="86" t="s">
        <v>22</v>
      </c>
      <c r="E66" s="86" t="s">
        <v>22</v>
      </c>
      <c r="F66" s="86" t="s">
        <v>22</v>
      </c>
      <c r="G66" s="117" t="s">
        <v>22</v>
      </c>
      <c r="H66" s="86" t="s">
        <v>22</v>
      </c>
      <c r="I66" s="86" t="s">
        <v>22</v>
      </c>
      <c r="J66" s="86" t="s">
        <v>22</v>
      </c>
      <c r="K66" s="86" t="s">
        <v>22</v>
      </c>
      <c r="L66" s="17"/>
      <c r="O66" s="20"/>
      <c r="P66" s="20"/>
      <c r="Q66" s="20"/>
      <c r="R66" s="20"/>
      <c r="S66" s="20"/>
    </row>
    <row r="67" spans="1:19" ht="12" customHeight="1">
      <c r="A67" s="31" t="s">
        <v>73</v>
      </c>
      <c r="B67" s="86">
        <v>9632</v>
      </c>
      <c r="C67" s="86">
        <v>9428</v>
      </c>
      <c r="D67" s="86">
        <v>199</v>
      </c>
      <c r="E67" s="86" t="s">
        <v>178</v>
      </c>
      <c r="F67" s="86">
        <v>5</v>
      </c>
      <c r="G67" s="116">
        <v>10002</v>
      </c>
      <c r="H67" s="86">
        <v>9626</v>
      </c>
      <c r="I67" s="86">
        <v>369</v>
      </c>
      <c r="J67" s="20" t="s">
        <v>178</v>
      </c>
      <c r="K67" s="20">
        <v>7</v>
      </c>
      <c r="L67" s="17"/>
      <c r="O67" s="20"/>
      <c r="P67" s="20"/>
      <c r="Q67" s="20"/>
      <c r="R67" s="20"/>
      <c r="S67" s="20"/>
    </row>
    <row r="68" spans="1:19" ht="12" customHeight="1">
      <c r="A68" s="31" t="s">
        <v>169</v>
      </c>
      <c r="B68" s="86" t="s">
        <v>22</v>
      </c>
      <c r="C68" s="86" t="s">
        <v>22</v>
      </c>
      <c r="D68" s="86" t="s">
        <v>22</v>
      </c>
      <c r="E68" s="86" t="s">
        <v>22</v>
      </c>
      <c r="F68" s="86" t="s">
        <v>22</v>
      </c>
      <c r="G68" s="117" t="s">
        <v>22</v>
      </c>
      <c r="H68" s="86" t="s">
        <v>22</v>
      </c>
      <c r="I68" s="86" t="s">
        <v>22</v>
      </c>
      <c r="J68" s="86" t="s">
        <v>22</v>
      </c>
      <c r="K68" s="86" t="s">
        <v>22</v>
      </c>
      <c r="L68" s="20"/>
      <c r="M68" s="44"/>
      <c r="O68" s="20"/>
      <c r="P68" s="20"/>
      <c r="Q68" s="20"/>
      <c r="R68" s="20"/>
      <c r="S68" s="20"/>
    </row>
    <row r="69" spans="1:12" ht="12" customHeight="1">
      <c r="A69" s="18" t="s">
        <v>194</v>
      </c>
      <c r="B69" s="86">
        <v>1</v>
      </c>
      <c r="C69" s="86">
        <v>1</v>
      </c>
      <c r="D69" s="86" t="s">
        <v>178</v>
      </c>
      <c r="E69" s="86" t="s">
        <v>178</v>
      </c>
      <c r="F69" s="86" t="s">
        <v>178</v>
      </c>
      <c r="G69" s="117">
        <v>0</v>
      </c>
      <c r="H69" s="56" t="s">
        <v>178</v>
      </c>
      <c r="I69" s="56" t="s">
        <v>178</v>
      </c>
      <c r="J69" s="56" t="s">
        <v>178</v>
      </c>
      <c r="K69" s="56" t="s">
        <v>178</v>
      </c>
      <c r="L69" s="17"/>
    </row>
    <row r="70" spans="1:12" ht="12" customHeight="1">
      <c r="A70" s="18" t="s">
        <v>244</v>
      </c>
      <c r="B70" s="20" t="s">
        <v>22</v>
      </c>
      <c r="C70" s="20" t="s">
        <v>22</v>
      </c>
      <c r="D70" s="20" t="s">
        <v>22</v>
      </c>
      <c r="E70" s="20" t="s">
        <v>22</v>
      </c>
      <c r="F70" s="20" t="s">
        <v>22</v>
      </c>
      <c r="G70" s="117" t="s">
        <v>22</v>
      </c>
      <c r="H70" s="20" t="s">
        <v>22</v>
      </c>
      <c r="I70" s="20" t="s">
        <v>22</v>
      </c>
      <c r="J70" s="20" t="s">
        <v>22</v>
      </c>
      <c r="K70" s="20" t="s">
        <v>22</v>
      </c>
      <c r="L70" s="17"/>
    </row>
    <row r="71" spans="1:6" ht="12" customHeight="1">
      <c r="A71" s="136" t="s">
        <v>31</v>
      </c>
      <c r="B71" s="135" t="s">
        <v>106</v>
      </c>
      <c r="C71" s="135"/>
      <c r="D71" s="135"/>
      <c r="E71" s="135"/>
      <c r="F71" s="135"/>
    </row>
    <row r="72" spans="1:16" ht="12" customHeight="1">
      <c r="A72" s="136"/>
      <c r="B72" s="54" t="s">
        <v>1</v>
      </c>
      <c r="C72" s="54" t="s">
        <v>57</v>
      </c>
      <c r="D72" s="54" t="s">
        <v>58</v>
      </c>
      <c r="E72" s="54" t="s">
        <v>77</v>
      </c>
      <c r="F72" s="54" t="s">
        <v>78</v>
      </c>
      <c r="G72" s="72"/>
      <c r="N72" s="72"/>
      <c r="O72" s="72"/>
      <c r="P72" s="72"/>
    </row>
    <row r="73" spans="1:16" ht="12" customHeight="1">
      <c r="A73" s="136"/>
      <c r="B73" s="135">
        <v>2013</v>
      </c>
      <c r="C73" s="135"/>
      <c r="D73" s="135"/>
      <c r="E73" s="135"/>
      <c r="F73" s="135"/>
      <c r="G73" s="72"/>
      <c r="N73" s="72"/>
      <c r="O73" s="72"/>
      <c r="P73" s="72"/>
    </row>
    <row r="74" spans="1:13" ht="12" customHeight="1">
      <c r="A74" s="51" t="s">
        <v>75</v>
      </c>
      <c r="B74" s="52">
        <v>493762</v>
      </c>
      <c r="C74" s="52">
        <v>444800</v>
      </c>
      <c r="D74" s="52">
        <v>45886</v>
      </c>
      <c r="E74" s="67">
        <v>641</v>
      </c>
      <c r="F74" s="52">
        <v>2435</v>
      </c>
      <c r="M74" s="11"/>
    </row>
    <row r="75" spans="1:18" ht="12" customHeight="1">
      <c r="A75" s="31" t="s">
        <v>79</v>
      </c>
      <c r="B75" s="20">
        <v>30310</v>
      </c>
      <c r="C75" s="20">
        <v>20253</v>
      </c>
      <c r="D75" s="20">
        <v>9071</v>
      </c>
      <c r="E75" s="56">
        <v>87</v>
      </c>
      <c r="F75" s="56">
        <v>899</v>
      </c>
      <c r="M75" s="65"/>
      <c r="N75" s="8"/>
      <c r="O75" s="8"/>
      <c r="P75" s="8"/>
      <c r="Q75" s="8"/>
      <c r="R75" s="8"/>
    </row>
    <row r="76" spans="1:19" ht="12" customHeight="1">
      <c r="A76" s="31" t="s">
        <v>33</v>
      </c>
      <c r="B76" s="20">
        <v>29442</v>
      </c>
      <c r="C76" s="20">
        <v>27170</v>
      </c>
      <c r="D76" s="20">
        <v>2128</v>
      </c>
      <c r="E76" s="56">
        <v>14</v>
      </c>
      <c r="F76" s="56">
        <v>130</v>
      </c>
      <c r="M76" s="65"/>
      <c r="N76" s="54"/>
      <c r="O76" s="54"/>
      <c r="P76" s="54"/>
      <c r="Q76" s="54"/>
      <c r="R76" s="54"/>
      <c r="S76" s="72"/>
    </row>
    <row r="77" spans="1:19" ht="12" customHeight="1">
      <c r="A77" s="31" t="s">
        <v>80</v>
      </c>
      <c r="B77" s="20">
        <v>49129</v>
      </c>
      <c r="C77" s="20">
        <v>42437</v>
      </c>
      <c r="D77" s="20">
        <v>6411</v>
      </c>
      <c r="E77" s="56">
        <v>109</v>
      </c>
      <c r="F77" s="56">
        <v>172</v>
      </c>
      <c r="M77" s="65"/>
      <c r="N77" s="8"/>
      <c r="O77" s="8"/>
      <c r="P77" s="8"/>
      <c r="Q77" s="8"/>
      <c r="R77" s="8"/>
      <c r="S77" s="72"/>
    </row>
    <row r="78" spans="1:18" ht="12" customHeight="1">
      <c r="A78" s="31" t="s">
        <v>81</v>
      </c>
      <c r="B78" s="20">
        <v>10849</v>
      </c>
      <c r="C78" s="20">
        <v>10196</v>
      </c>
      <c r="D78" s="56">
        <v>593</v>
      </c>
      <c r="E78" s="56">
        <v>2</v>
      </c>
      <c r="F78" s="56">
        <v>58</v>
      </c>
      <c r="M78" s="51"/>
      <c r="N78" s="52"/>
      <c r="O78" s="52"/>
      <c r="P78" s="52"/>
      <c r="Q78" s="67"/>
      <c r="R78" s="52"/>
    </row>
    <row r="79" spans="1:18" ht="12" customHeight="1">
      <c r="A79" s="31" t="s">
        <v>82</v>
      </c>
      <c r="B79" s="20">
        <v>13071</v>
      </c>
      <c r="C79" s="20">
        <v>11312</v>
      </c>
      <c r="D79" s="20">
        <v>1685</v>
      </c>
      <c r="E79" s="56">
        <v>4</v>
      </c>
      <c r="F79" s="56">
        <v>70</v>
      </c>
      <c r="M79" s="31"/>
      <c r="N79" s="20"/>
      <c r="O79" s="20"/>
      <c r="P79" s="20"/>
      <c r="Q79" s="56"/>
      <c r="R79" s="56"/>
    </row>
    <row r="80" spans="1:18" ht="12" customHeight="1">
      <c r="A80" s="31" t="s">
        <v>83</v>
      </c>
      <c r="B80" s="20">
        <v>28978</v>
      </c>
      <c r="C80" s="20">
        <v>27315</v>
      </c>
      <c r="D80" s="20">
        <v>1556</v>
      </c>
      <c r="E80" s="56">
        <v>1</v>
      </c>
      <c r="F80" s="56">
        <v>106</v>
      </c>
      <c r="M80" s="31"/>
      <c r="N80" s="20"/>
      <c r="O80" s="20"/>
      <c r="P80" s="20"/>
      <c r="Q80" s="56"/>
      <c r="R80" s="56"/>
    </row>
    <row r="81" spans="1:18" ht="12" customHeight="1">
      <c r="A81" s="31" t="s">
        <v>84</v>
      </c>
      <c r="B81" s="20">
        <v>8619</v>
      </c>
      <c r="C81" s="20">
        <v>7801</v>
      </c>
      <c r="D81" s="56">
        <v>779</v>
      </c>
      <c r="E81" s="56">
        <v>2</v>
      </c>
      <c r="F81" s="56">
        <v>37</v>
      </c>
      <c r="M81" s="31"/>
      <c r="N81" s="20"/>
      <c r="O81" s="20"/>
      <c r="P81" s="20"/>
      <c r="Q81" s="56"/>
      <c r="R81" s="56"/>
    </row>
    <row r="82" spans="1:18" ht="12" customHeight="1">
      <c r="A82" s="31" t="s">
        <v>85</v>
      </c>
      <c r="B82" s="20">
        <v>5683</v>
      </c>
      <c r="C82" s="20">
        <v>4377</v>
      </c>
      <c r="D82" s="20">
        <v>1259</v>
      </c>
      <c r="E82" s="56">
        <v>3</v>
      </c>
      <c r="F82" s="56">
        <v>44</v>
      </c>
      <c r="M82" s="31"/>
      <c r="N82" s="20"/>
      <c r="O82" s="20"/>
      <c r="P82" s="56"/>
      <c r="Q82" s="56"/>
      <c r="R82" s="56"/>
    </row>
    <row r="83" spans="1:18" ht="12" customHeight="1">
      <c r="A83" s="31" t="s">
        <v>86</v>
      </c>
      <c r="B83" s="20">
        <v>74966</v>
      </c>
      <c r="C83" s="20">
        <v>69453</v>
      </c>
      <c r="D83" s="20">
        <v>5213</v>
      </c>
      <c r="E83" s="56">
        <v>108</v>
      </c>
      <c r="F83" s="56">
        <v>192</v>
      </c>
      <c r="M83" s="31"/>
      <c r="N83" s="20"/>
      <c r="O83" s="20"/>
      <c r="P83" s="20"/>
      <c r="Q83" s="56"/>
      <c r="R83" s="56"/>
    </row>
    <row r="84" spans="1:18" ht="12" customHeight="1">
      <c r="A84" s="31" t="s">
        <v>87</v>
      </c>
      <c r="B84" s="20">
        <v>26497</v>
      </c>
      <c r="C84" s="20">
        <v>22953</v>
      </c>
      <c r="D84" s="20">
        <v>3335</v>
      </c>
      <c r="E84" s="56">
        <v>64</v>
      </c>
      <c r="F84" s="56">
        <v>145</v>
      </c>
      <c r="M84" s="31"/>
      <c r="N84" s="20"/>
      <c r="O84" s="20"/>
      <c r="P84" s="20"/>
      <c r="Q84" s="56"/>
      <c r="R84" s="56"/>
    </row>
    <row r="85" spans="1:18" ht="12" customHeight="1">
      <c r="A85" s="31" t="s">
        <v>88</v>
      </c>
      <c r="B85" s="20">
        <v>14608</v>
      </c>
      <c r="C85" s="20">
        <v>12306</v>
      </c>
      <c r="D85" s="20">
        <v>2254</v>
      </c>
      <c r="E85" s="56">
        <v>3</v>
      </c>
      <c r="F85" s="56">
        <v>45</v>
      </c>
      <c r="M85" s="31"/>
      <c r="N85" s="20"/>
      <c r="O85" s="20"/>
      <c r="P85" s="56"/>
      <c r="Q85" s="56"/>
      <c r="R85" s="56"/>
    </row>
    <row r="86" spans="1:18" ht="12" customHeight="1">
      <c r="A86" s="31" t="s">
        <v>89</v>
      </c>
      <c r="B86" s="20">
        <v>48629</v>
      </c>
      <c r="C86" s="20">
        <v>46396</v>
      </c>
      <c r="D86" s="20">
        <v>2016</v>
      </c>
      <c r="E86" s="56">
        <v>104</v>
      </c>
      <c r="F86" s="56">
        <v>113</v>
      </c>
      <c r="M86" s="31"/>
      <c r="N86" s="20"/>
      <c r="O86" s="20"/>
      <c r="P86" s="20"/>
      <c r="Q86" s="56"/>
      <c r="R86" s="56"/>
    </row>
    <row r="87" spans="1:18" ht="12" customHeight="1">
      <c r="A87" s="31" t="s">
        <v>90</v>
      </c>
      <c r="B87" s="20">
        <v>25979</v>
      </c>
      <c r="C87" s="20">
        <v>24708</v>
      </c>
      <c r="D87" s="20">
        <v>1193</v>
      </c>
      <c r="E87" s="56">
        <v>10</v>
      </c>
      <c r="F87" s="56">
        <v>68</v>
      </c>
      <c r="M87" s="31"/>
      <c r="N87" s="20"/>
      <c r="O87" s="20"/>
      <c r="P87" s="20"/>
      <c r="Q87" s="56"/>
      <c r="R87" s="56"/>
    </row>
    <row r="88" spans="1:18" ht="12" customHeight="1">
      <c r="A88" s="31" t="s">
        <v>91</v>
      </c>
      <c r="B88" s="20">
        <v>15044</v>
      </c>
      <c r="C88" s="20">
        <v>14137</v>
      </c>
      <c r="D88" s="56">
        <v>834</v>
      </c>
      <c r="E88" s="56">
        <v>7</v>
      </c>
      <c r="F88" s="56">
        <v>66</v>
      </c>
      <c r="M88" s="31"/>
      <c r="N88" s="20"/>
      <c r="O88" s="20"/>
      <c r="P88" s="20"/>
      <c r="Q88" s="56"/>
      <c r="R88" s="56"/>
    </row>
    <row r="89" spans="1:18" ht="12" customHeight="1">
      <c r="A89" s="31" t="s">
        <v>92</v>
      </c>
      <c r="B89" s="20">
        <v>27909</v>
      </c>
      <c r="C89" s="20">
        <v>26190</v>
      </c>
      <c r="D89" s="20">
        <v>1654</v>
      </c>
      <c r="E89" s="56">
        <v>1</v>
      </c>
      <c r="F89" s="56">
        <v>64</v>
      </c>
      <c r="M89" s="31"/>
      <c r="N89" s="20"/>
      <c r="O89" s="20"/>
      <c r="P89" s="20"/>
      <c r="Q89" s="56"/>
      <c r="R89" s="56"/>
    </row>
    <row r="90" spans="1:18" ht="12" customHeight="1">
      <c r="A90" s="31" t="s">
        <v>93</v>
      </c>
      <c r="B90" s="20">
        <v>6283</v>
      </c>
      <c r="C90" s="20">
        <v>5627</v>
      </c>
      <c r="D90" s="56">
        <v>607</v>
      </c>
      <c r="E90" s="56">
        <v>5</v>
      </c>
      <c r="F90" s="56">
        <v>44</v>
      </c>
      <c r="M90" s="31"/>
      <c r="N90" s="20"/>
      <c r="O90" s="20"/>
      <c r="P90" s="20"/>
      <c r="Q90" s="56"/>
      <c r="R90" s="56"/>
    </row>
    <row r="91" spans="1:18" ht="12" customHeight="1">
      <c r="A91" s="31" t="s">
        <v>94</v>
      </c>
      <c r="B91" s="20">
        <v>7888</v>
      </c>
      <c r="C91" s="20">
        <v>7203</v>
      </c>
      <c r="D91" s="56">
        <v>647</v>
      </c>
      <c r="E91" s="56">
        <v>2</v>
      </c>
      <c r="F91" s="56">
        <v>36</v>
      </c>
      <c r="M91" s="31"/>
      <c r="N91" s="20"/>
      <c r="O91" s="20"/>
      <c r="P91" s="20"/>
      <c r="Q91" s="56"/>
      <c r="R91" s="56"/>
    </row>
    <row r="92" spans="1:18" ht="12" customHeight="1">
      <c r="A92" s="31" t="s">
        <v>95</v>
      </c>
      <c r="B92" s="20">
        <v>8900</v>
      </c>
      <c r="C92" s="20">
        <v>8450</v>
      </c>
      <c r="D92" s="56">
        <v>414</v>
      </c>
      <c r="E92" s="56">
        <v>4</v>
      </c>
      <c r="F92" s="56">
        <v>32</v>
      </c>
      <c r="M92" s="31"/>
      <c r="N92" s="20"/>
      <c r="O92" s="20"/>
      <c r="P92" s="56"/>
      <c r="Q92" s="56"/>
      <c r="R92" s="56"/>
    </row>
    <row r="93" spans="1:18" ht="12" customHeight="1">
      <c r="A93" s="18" t="s">
        <v>96</v>
      </c>
      <c r="B93" s="20">
        <v>3726</v>
      </c>
      <c r="C93" s="20">
        <v>3413</v>
      </c>
      <c r="D93" s="56">
        <v>290</v>
      </c>
      <c r="E93" s="56" t="s">
        <v>178</v>
      </c>
      <c r="F93" s="56">
        <v>23</v>
      </c>
      <c r="M93" s="31"/>
      <c r="N93" s="20"/>
      <c r="O93" s="20"/>
      <c r="P93" s="20"/>
      <c r="Q93" s="56"/>
      <c r="R93" s="56"/>
    </row>
    <row r="94" spans="1:18" ht="12" customHeight="1">
      <c r="A94" s="31" t="s">
        <v>65</v>
      </c>
      <c r="B94" s="20">
        <v>25056</v>
      </c>
      <c r="C94" s="20">
        <v>22748</v>
      </c>
      <c r="D94" s="20">
        <v>2162</v>
      </c>
      <c r="E94" s="56">
        <v>109</v>
      </c>
      <c r="F94" s="56">
        <v>37</v>
      </c>
      <c r="M94" s="31"/>
      <c r="N94" s="20"/>
      <c r="O94" s="20"/>
      <c r="P94" s="56"/>
      <c r="Q94" s="56"/>
      <c r="R94" s="56"/>
    </row>
    <row r="95" spans="1:18" ht="12" customHeight="1">
      <c r="A95" s="31" t="s">
        <v>69</v>
      </c>
      <c r="B95" s="20">
        <v>9826</v>
      </c>
      <c r="C95" s="20">
        <v>9420</v>
      </c>
      <c r="D95" s="56">
        <v>384</v>
      </c>
      <c r="E95" s="56">
        <v>1</v>
      </c>
      <c r="F95" s="56">
        <v>21</v>
      </c>
      <c r="M95" s="31"/>
      <c r="N95" s="20"/>
      <c r="O95" s="20"/>
      <c r="P95" s="56"/>
      <c r="Q95" s="56"/>
      <c r="R95" s="56"/>
    </row>
    <row r="96" spans="1:18" ht="12" customHeight="1">
      <c r="A96" s="31" t="s">
        <v>66</v>
      </c>
      <c r="B96" s="56" t="s">
        <v>22</v>
      </c>
      <c r="C96" s="56" t="s">
        <v>22</v>
      </c>
      <c r="D96" s="56" t="s">
        <v>22</v>
      </c>
      <c r="E96" s="56" t="s">
        <v>22</v>
      </c>
      <c r="F96" s="56" t="s">
        <v>22</v>
      </c>
      <c r="M96" s="31"/>
      <c r="N96" s="20"/>
      <c r="O96" s="20"/>
      <c r="P96" s="56"/>
      <c r="Q96" s="56"/>
      <c r="R96" s="56"/>
    </row>
    <row r="97" spans="1:18" ht="12" customHeight="1">
      <c r="A97" s="31" t="s">
        <v>67</v>
      </c>
      <c r="B97" s="56" t="s">
        <v>22</v>
      </c>
      <c r="C97" s="56" t="s">
        <v>22</v>
      </c>
      <c r="D97" s="56" t="s">
        <v>22</v>
      </c>
      <c r="E97" s="56" t="s">
        <v>22</v>
      </c>
      <c r="F97" s="56" t="s">
        <v>22</v>
      </c>
      <c r="M97" s="18"/>
      <c r="N97" s="20"/>
      <c r="O97" s="20"/>
      <c r="P97" s="56"/>
      <c r="Q97" s="56"/>
      <c r="R97" s="56"/>
    </row>
    <row r="98" spans="1:18" ht="12" customHeight="1">
      <c r="A98" s="31" t="s">
        <v>68</v>
      </c>
      <c r="B98" s="56" t="s">
        <v>22</v>
      </c>
      <c r="C98" s="56" t="s">
        <v>22</v>
      </c>
      <c r="D98" s="56" t="s">
        <v>22</v>
      </c>
      <c r="E98" s="56" t="s">
        <v>22</v>
      </c>
      <c r="F98" s="56" t="s">
        <v>22</v>
      </c>
      <c r="M98" s="31"/>
      <c r="N98" s="20"/>
      <c r="O98" s="20"/>
      <c r="P98" s="20"/>
      <c r="Q98" s="56"/>
      <c r="R98" s="56"/>
    </row>
    <row r="99" spans="1:18" ht="12" customHeight="1">
      <c r="A99" s="31" t="s">
        <v>168</v>
      </c>
      <c r="B99" s="20">
        <v>6048</v>
      </c>
      <c r="C99" s="20">
        <v>5189</v>
      </c>
      <c r="D99" s="56">
        <v>849</v>
      </c>
      <c r="E99" s="56" t="s">
        <v>22</v>
      </c>
      <c r="F99" s="56">
        <v>10</v>
      </c>
      <c r="M99" s="31"/>
      <c r="N99" s="20"/>
      <c r="O99" s="20"/>
      <c r="P99" s="56"/>
      <c r="Q99" s="56"/>
      <c r="R99" s="56"/>
    </row>
    <row r="100" spans="1:18" ht="12" customHeight="1">
      <c r="A100" s="31" t="s">
        <v>71</v>
      </c>
      <c r="B100" s="20">
        <v>4842</v>
      </c>
      <c r="C100" s="20">
        <v>4638</v>
      </c>
      <c r="D100" s="56">
        <v>189</v>
      </c>
      <c r="E100" s="56" t="s">
        <v>22</v>
      </c>
      <c r="F100" s="56">
        <v>15</v>
      </c>
      <c r="M100" s="31"/>
      <c r="N100" s="56"/>
      <c r="O100" s="56"/>
      <c r="P100" s="56"/>
      <c r="Q100" s="56"/>
      <c r="R100" s="56"/>
    </row>
    <row r="101" spans="1:18" ht="12" customHeight="1">
      <c r="A101" s="31" t="s">
        <v>72</v>
      </c>
      <c r="B101" s="56" t="s">
        <v>22</v>
      </c>
      <c r="C101" s="56" t="s">
        <v>22</v>
      </c>
      <c r="D101" s="56" t="s">
        <v>22</v>
      </c>
      <c r="E101" s="56" t="s">
        <v>22</v>
      </c>
      <c r="F101" s="56" t="s">
        <v>22</v>
      </c>
      <c r="M101" s="31"/>
      <c r="N101" s="56"/>
      <c r="O101" s="56"/>
      <c r="P101" s="56"/>
      <c r="Q101" s="56"/>
      <c r="R101" s="56"/>
    </row>
    <row r="102" spans="1:18" ht="12" customHeight="1">
      <c r="A102" s="31" t="s">
        <v>73</v>
      </c>
      <c r="B102" s="20">
        <v>11476</v>
      </c>
      <c r="C102" s="20">
        <v>11105</v>
      </c>
      <c r="D102" s="56">
        <v>362</v>
      </c>
      <c r="E102" s="56">
        <v>1</v>
      </c>
      <c r="F102" s="56">
        <v>8</v>
      </c>
      <c r="M102" s="31"/>
      <c r="N102" s="56"/>
      <c r="O102" s="56"/>
      <c r="P102" s="56"/>
      <c r="Q102" s="56"/>
      <c r="R102" s="56"/>
    </row>
    <row r="103" spans="1:18" ht="12" customHeight="1">
      <c r="A103" s="31" t="s">
        <v>169</v>
      </c>
      <c r="B103" s="56" t="s">
        <v>22</v>
      </c>
      <c r="C103" s="56" t="s">
        <v>22</v>
      </c>
      <c r="D103" s="56" t="s">
        <v>22</v>
      </c>
      <c r="E103" s="56" t="s">
        <v>22</v>
      </c>
      <c r="F103" s="56" t="s">
        <v>22</v>
      </c>
      <c r="M103" s="31"/>
      <c r="N103" s="20"/>
      <c r="O103" s="20"/>
      <c r="P103" s="56"/>
      <c r="Q103" s="56"/>
      <c r="R103" s="56"/>
    </row>
    <row r="104" spans="1:18" ht="12" customHeight="1">
      <c r="A104" s="18" t="s">
        <v>194</v>
      </c>
      <c r="B104" s="56">
        <v>4</v>
      </c>
      <c r="C104" s="56">
        <v>3</v>
      </c>
      <c r="D104" s="56">
        <v>1</v>
      </c>
      <c r="E104" s="56" t="s">
        <v>22</v>
      </c>
      <c r="F104" s="56" t="s">
        <v>22</v>
      </c>
      <c r="M104" s="31"/>
      <c r="N104" s="20"/>
      <c r="O104" s="20"/>
      <c r="P104" s="56"/>
      <c r="Q104" s="56"/>
      <c r="R104" s="56"/>
    </row>
    <row r="105" spans="1:18" ht="12" customHeight="1">
      <c r="A105" s="18" t="s">
        <v>244</v>
      </c>
      <c r="B105" s="56" t="s">
        <v>22</v>
      </c>
      <c r="C105" s="56" t="s">
        <v>22</v>
      </c>
      <c r="D105" s="56" t="s">
        <v>22</v>
      </c>
      <c r="E105" s="56" t="s">
        <v>22</v>
      </c>
      <c r="F105" s="56" t="s">
        <v>22</v>
      </c>
      <c r="M105" s="31"/>
      <c r="N105" s="56"/>
      <c r="O105" s="56"/>
      <c r="P105" s="56"/>
      <c r="Q105" s="56"/>
      <c r="R105" s="56"/>
    </row>
    <row r="106" spans="13:18" ht="12" customHeight="1">
      <c r="M106" s="31"/>
      <c r="N106" s="20"/>
      <c r="O106" s="20"/>
      <c r="P106" s="56"/>
      <c r="Q106" s="56"/>
      <c r="R106" s="56"/>
    </row>
    <row r="107" spans="1:18" ht="12" customHeight="1">
      <c r="A107" s="13" t="s">
        <v>237</v>
      </c>
      <c r="B107" s="15"/>
      <c r="C107" s="15"/>
      <c r="D107" s="15"/>
      <c r="E107" s="15"/>
      <c r="F107" s="15"/>
      <c r="M107" s="31"/>
      <c r="N107" s="56"/>
      <c r="O107" s="56"/>
      <c r="P107" s="56"/>
      <c r="Q107" s="56"/>
      <c r="R107" s="56"/>
    </row>
    <row r="108" spans="1:18" ht="12" customHeight="1">
      <c r="A108" s="13" t="s">
        <v>222</v>
      </c>
      <c r="B108" s="15"/>
      <c r="C108" s="15"/>
      <c r="D108" s="15"/>
      <c r="E108" s="15"/>
      <c r="F108" s="15"/>
      <c r="M108" s="18"/>
      <c r="N108" s="56"/>
      <c r="O108" s="56"/>
      <c r="P108" s="56"/>
      <c r="Q108" s="56"/>
      <c r="R108" s="56"/>
    </row>
    <row r="109" spans="1:22" s="71" customFormat="1" ht="12" customHeight="1">
      <c r="A109" s="72" t="s">
        <v>340</v>
      </c>
      <c r="B109" s="72"/>
      <c r="C109" s="72"/>
      <c r="D109" s="72"/>
      <c r="E109" s="72"/>
      <c r="F109" s="72"/>
      <c r="M109" s="18"/>
      <c r="N109" s="56"/>
      <c r="O109" s="56"/>
      <c r="P109" s="56"/>
      <c r="Q109" s="56"/>
      <c r="R109" s="56"/>
      <c r="S109" s="6"/>
      <c r="T109" s="6"/>
      <c r="U109" s="6"/>
      <c r="V109" s="6"/>
    </row>
    <row r="110" spans="1:10" ht="12" customHeight="1">
      <c r="A110" s="72" t="s">
        <v>331</v>
      </c>
      <c r="B110" s="72"/>
      <c r="C110" s="72"/>
      <c r="D110" s="72"/>
      <c r="E110" s="72"/>
      <c r="F110" s="72"/>
      <c r="G110" s="71"/>
      <c r="H110" s="71"/>
      <c r="I110" s="71"/>
      <c r="J110" s="71"/>
    </row>
    <row r="111" spans="1:18" ht="12" customHeight="1">
      <c r="A111" s="72" t="s">
        <v>332</v>
      </c>
      <c r="B111" s="71"/>
      <c r="C111" s="71"/>
      <c r="D111" s="71"/>
      <c r="E111" s="71"/>
      <c r="F111" s="71"/>
      <c r="G111" s="71"/>
      <c r="H111" s="71"/>
      <c r="I111" s="71"/>
      <c r="J111" s="71"/>
      <c r="M111" s="13"/>
      <c r="N111" s="15"/>
      <c r="O111" s="15"/>
      <c r="P111" s="15"/>
      <c r="Q111" s="15"/>
      <c r="R111" s="15"/>
    </row>
    <row r="112" spans="1:18" ht="12" customHeight="1">
      <c r="A112" s="72" t="s">
        <v>339</v>
      </c>
      <c r="B112" s="71"/>
      <c r="C112" s="71"/>
      <c r="D112" s="71"/>
      <c r="E112" s="71"/>
      <c r="F112" s="71"/>
      <c r="G112" s="71"/>
      <c r="H112" s="71"/>
      <c r="I112" s="71"/>
      <c r="J112" s="71"/>
      <c r="M112" s="13"/>
      <c r="N112" s="15"/>
      <c r="O112" s="15"/>
      <c r="P112" s="15"/>
      <c r="Q112" s="15"/>
      <c r="R112" s="15"/>
    </row>
    <row r="113" spans="1:22" ht="12" customHeight="1">
      <c r="A113" s="122"/>
      <c r="B113" s="123"/>
      <c r="C113" s="123"/>
      <c r="D113" s="123"/>
      <c r="E113" s="123"/>
      <c r="F113" s="123"/>
      <c r="G113" s="71"/>
      <c r="H113" s="71"/>
      <c r="I113" s="71"/>
      <c r="J113" s="71"/>
      <c r="M113" s="72"/>
      <c r="N113" s="72"/>
      <c r="O113" s="72"/>
      <c r="P113" s="72"/>
      <c r="Q113" s="72"/>
      <c r="R113" s="72"/>
      <c r="S113" s="71"/>
      <c r="T113" s="71"/>
      <c r="U113" s="71"/>
      <c r="V113" s="71"/>
    </row>
    <row r="114" spans="1:22" ht="12" customHeight="1">
      <c r="A114" s="65"/>
      <c r="B114" s="54"/>
      <c r="C114" s="54"/>
      <c r="D114" s="54"/>
      <c r="E114" s="54"/>
      <c r="F114" s="54"/>
      <c r="G114" s="72"/>
      <c r="M114" s="72"/>
      <c r="N114" s="72"/>
      <c r="O114" s="72"/>
      <c r="P114" s="72"/>
      <c r="Q114" s="72"/>
      <c r="R114" s="72"/>
      <c r="S114" s="71"/>
      <c r="T114" s="71"/>
      <c r="U114" s="71"/>
      <c r="V114" s="71"/>
    </row>
    <row r="115" spans="1:22" ht="12" customHeight="1">
      <c r="A115" s="65"/>
      <c r="B115" s="8"/>
      <c r="C115" s="8"/>
      <c r="D115" s="8"/>
      <c r="E115" s="8"/>
      <c r="F115" s="8"/>
      <c r="G115" s="72"/>
      <c r="M115" s="72"/>
      <c r="N115" s="71"/>
      <c r="O115" s="71"/>
      <c r="P115" s="71"/>
      <c r="Q115" s="71"/>
      <c r="R115" s="71"/>
      <c r="S115" s="71"/>
      <c r="T115" s="71"/>
      <c r="U115" s="71"/>
      <c r="V115" s="71"/>
    </row>
    <row r="116" spans="1:22" ht="12" customHeight="1">
      <c r="A116" s="51"/>
      <c r="B116" s="115"/>
      <c r="C116" s="115"/>
      <c r="D116" s="115"/>
      <c r="E116" s="115"/>
      <c r="F116" s="115"/>
      <c r="M116" s="72"/>
      <c r="N116" s="71"/>
      <c r="O116" s="71"/>
      <c r="P116" s="71"/>
      <c r="Q116" s="71"/>
      <c r="R116" s="71"/>
      <c r="S116" s="71"/>
      <c r="T116" s="71"/>
      <c r="U116" s="71"/>
      <c r="V116" s="71"/>
    </row>
    <row r="117" spans="1:6" ht="12" customHeight="1">
      <c r="A117" s="31"/>
      <c r="B117" s="116"/>
      <c r="C117" s="86"/>
      <c r="D117" s="86"/>
      <c r="E117" s="20"/>
      <c r="F117" s="20"/>
    </row>
    <row r="118" spans="1:6" ht="12" customHeight="1">
      <c r="A118" s="31"/>
      <c r="B118" s="116"/>
      <c r="C118" s="18"/>
      <c r="D118" s="86"/>
      <c r="E118" s="20"/>
      <c r="F118" s="20"/>
    </row>
    <row r="119" spans="1:6" ht="12" customHeight="1">
      <c r="A119" s="31"/>
      <c r="B119" s="116"/>
      <c r="C119" s="18"/>
      <c r="D119" s="86"/>
      <c r="E119" s="20"/>
      <c r="F119" s="20"/>
    </row>
    <row r="120" spans="1:6" ht="12" customHeight="1">
      <c r="A120" s="31"/>
      <c r="B120" s="116"/>
      <c r="C120" s="18"/>
      <c r="D120" s="86"/>
      <c r="E120" s="20"/>
      <c r="F120" s="20"/>
    </row>
    <row r="121" spans="1:6" ht="12" customHeight="1">
      <c r="A121" s="31"/>
      <c r="B121" s="116"/>
      <c r="C121" s="18"/>
      <c r="D121" s="86"/>
      <c r="E121" s="20"/>
      <c r="F121" s="20"/>
    </row>
    <row r="122" spans="1:6" ht="12" customHeight="1">
      <c r="A122" s="31"/>
      <c r="B122" s="116"/>
      <c r="C122" s="18"/>
      <c r="D122" s="29"/>
      <c r="E122" s="20"/>
      <c r="F122" s="20"/>
    </row>
    <row r="123" spans="1:6" ht="12" customHeight="1">
      <c r="A123" s="31"/>
      <c r="B123" s="116"/>
      <c r="C123" s="18"/>
      <c r="D123" s="86"/>
      <c r="E123" s="20"/>
      <c r="F123" s="20"/>
    </row>
    <row r="124" spans="1:6" ht="12" customHeight="1">
      <c r="A124" s="31"/>
      <c r="B124" s="116"/>
      <c r="C124" s="18"/>
      <c r="D124" s="29"/>
      <c r="E124" s="20"/>
      <c r="F124" s="20"/>
    </row>
    <row r="125" spans="1:6" ht="12" customHeight="1">
      <c r="A125" s="31"/>
      <c r="B125" s="116"/>
      <c r="C125" s="18"/>
      <c r="D125" s="29"/>
      <c r="E125" s="20"/>
      <c r="F125" s="20"/>
    </row>
    <row r="126" spans="1:6" ht="12" customHeight="1">
      <c r="A126" s="31"/>
      <c r="B126" s="116"/>
      <c r="C126" s="18"/>
      <c r="D126" s="86"/>
      <c r="E126" s="20"/>
      <c r="F126" s="20"/>
    </row>
    <row r="127" spans="1:6" ht="12" customHeight="1">
      <c r="A127" s="31"/>
      <c r="B127" s="116"/>
      <c r="C127" s="18"/>
      <c r="D127" s="86"/>
      <c r="E127" s="20"/>
      <c r="F127" s="20"/>
    </row>
    <row r="128" spans="1:6" ht="12" customHeight="1">
      <c r="A128" s="31"/>
      <c r="B128" s="116"/>
      <c r="C128" s="18"/>
      <c r="D128" s="86"/>
      <c r="E128" s="20"/>
      <c r="F128" s="20"/>
    </row>
    <row r="129" spans="1:6" ht="12" customHeight="1">
      <c r="A129" s="31"/>
      <c r="B129" s="116"/>
      <c r="C129" s="18"/>
      <c r="D129" s="86"/>
      <c r="E129" s="20"/>
      <c r="F129" s="20"/>
    </row>
    <row r="130" spans="1:6" ht="12" customHeight="1">
      <c r="A130" s="31"/>
      <c r="B130" s="116"/>
      <c r="C130" s="18"/>
      <c r="D130" s="86"/>
      <c r="E130" s="20"/>
      <c r="F130" s="20"/>
    </row>
    <row r="131" spans="1:6" ht="12" customHeight="1">
      <c r="A131" s="31"/>
      <c r="B131" s="116"/>
      <c r="C131" s="18"/>
      <c r="D131" s="86"/>
      <c r="E131" s="20"/>
      <c r="F131" s="20"/>
    </row>
    <row r="132" spans="1:6" ht="12" customHeight="1">
      <c r="A132" s="31"/>
      <c r="B132" s="116"/>
      <c r="C132" s="18"/>
      <c r="D132" s="86"/>
      <c r="E132" s="20"/>
      <c r="F132" s="20"/>
    </row>
    <row r="133" spans="1:6" ht="12" customHeight="1">
      <c r="A133" s="31"/>
      <c r="B133" s="116"/>
      <c r="C133" s="18"/>
      <c r="D133" s="86"/>
      <c r="E133" s="20"/>
      <c r="F133" s="20"/>
    </row>
    <row r="134" spans="1:6" ht="12" customHeight="1">
      <c r="A134" s="31"/>
      <c r="B134" s="116"/>
      <c r="C134" s="18"/>
      <c r="D134" s="86"/>
      <c r="E134" s="20"/>
      <c r="F134" s="20"/>
    </row>
    <row r="135" spans="1:6" ht="12" customHeight="1">
      <c r="A135" s="18"/>
      <c r="B135" s="116"/>
      <c r="C135" s="18"/>
      <c r="D135" s="86"/>
      <c r="E135" s="20"/>
      <c r="F135" s="20"/>
    </row>
    <row r="136" spans="1:6" ht="12" customHeight="1">
      <c r="A136" s="31"/>
      <c r="B136" s="116"/>
      <c r="C136" s="18"/>
      <c r="D136" s="86"/>
      <c r="E136" s="20"/>
      <c r="F136" s="20"/>
    </row>
    <row r="137" spans="1:6" ht="12" customHeight="1">
      <c r="A137" s="31"/>
      <c r="B137" s="116"/>
      <c r="C137" s="18"/>
      <c r="D137" s="86"/>
      <c r="E137" s="20"/>
      <c r="F137" s="20"/>
    </row>
    <row r="138" spans="1:6" ht="12" customHeight="1">
      <c r="A138" s="31"/>
      <c r="B138" s="117"/>
      <c r="C138" s="86"/>
      <c r="D138" s="86"/>
      <c r="E138" s="86"/>
      <c r="F138" s="86"/>
    </row>
    <row r="139" spans="1:6" ht="12" customHeight="1">
      <c r="A139" s="31"/>
      <c r="B139" s="117"/>
      <c r="C139" s="86"/>
      <c r="D139" s="86"/>
      <c r="E139" s="86"/>
      <c r="F139" s="86"/>
    </row>
    <row r="140" spans="1:6" ht="12" customHeight="1">
      <c r="A140" s="31"/>
      <c r="B140" s="117"/>
      <c r="C140" s="86"/>
      <c r="D140" s="86"/>
      <c r="E140" s="86"/>
      <c r="F140" s="86"/>
    </row>
    <row r="141" spans="1:6" ht="12" customHeight="1">
      <c r="A141" s="31"/>
      <c r="B141" s="116"/>
      <c r="C141" s="29"/>
      <c r="D141" s="29"/>
      <c r="E141" s="20"/>
      <c r="F141" s="20"/>
    </row>
    <row r="142" spans="1:6" ht="12" customHeight="1">
      <c r="A142" s="31"/>
      <c r="B142" s="117"/>
      <c r="C142" s="86"/>
      <c r="D142" s="86"/>
      <c r="E142" s="86"/>
      <c r="F142" s="86"/>
    </row>
    <row r="143" spans="1:6" ht="12" customHeight="1">
      <c r="A143" s="31"/>
      <c r="B143" s="117"/>
      <c r="C143" s="86"/>
      <c r="D143" s="86"/>
      <c r="E143" s="86"/>
      <c r="F143" s="86"/>
    </row>
    <row r="144" spans="1:6" ht="12" customHeight="1">
      <c r="A144" s="31"/>
      <c r="B144" s="116"/>
      <c r="C144" s="86"/>
      <c r="D144" s="86"/>
      <c r="E144" s="20"/>
      <c r="F144" s="20"/>
    </row>
    <row r="145" spans="1:6" ht="12" customHeight="1">
      <c r="A145" s="31"/>
      <c r="B145" s="117"/>
      <c r="C145" s="86"/>
      <c r="D145" s="86"/>
      <c r="E145" s="86"/>
      <c r="F145" s="86"/>
    </row>
    <row r="146" spans="1:6" ht="12" customHeight="1">
      <c r="A146" s="18"/>
      <c r="B146" s="117"/>
      <c r="C146" s="56"/>
      <c r="D146" s="56"/>
      <c r="E146" s="56"/>
      <c r="F146" s="56"/>
    </row>
    <row r="147" spans="1:6" ht="12" customHeight="1">
      <c r="A147" s="18"/>
      <c r="B147" s="117"/>
      <c r="C147" s="20"/>
      <c r="D147" s="20"/>
      <c r="E147" s="20"/>
      <c r="F147" s="20"/>
    </row>
    <row r="148" spans="1:6" ht="12" customHeight="1">
      <c r="A148" s="13"/>
      <c r="B148" s="15"/>
      <c r="C148" s="15"/>
      <c r="D148" s="15"/>
      <c r="E148" s="15"/>
      <c r="F148" s="15"/>
    </row>
    <row r="149" spans="1:6" ht="12" customHeight="1">
      <c r="A149" s="13"/>
      <c r="B149" s="15"/>
      <c r="C149" s="15"/>
      <c r="D149" s="15"/>
      <c r="E149" s="15"/>
      <c r="F149" s="15"/>
    </row>
    <row r="150" spans="1:6" ht="12" customHeight="1">
      <c r="A150" s="72"/>
      <c r="B150" s="72"/>
      <c r="C150" s="72"/>
      <c r="D150" s="72"/>
      <c r="E150" s="72"/>
      <c r="F150" s="72"/>
    </row>
    <row r="151" spans="1:6" ht="12" customHeight="1">
      <c r="A151" s="72"/>
      <c r="B151" s="72"/>
      <c r="C151" s="72"/>
      <c r="D151" s="72"/>
      <c r="E151" s="72"/>
      <c r="F151" s="72"/>
    </row>
    <row r="152" spans="1:6" ht="12" customHeight="1">
      <c r="A152" s="72"/>
      <c r="B152" s="71"/>
      <c r="C152" s="71"/>
      <c r="D152" s="71"/>
      <c r="E152" s="71"/>
      <c r="F152" s="71"/>
    </row>
  </sheetData>
  <sheetProtection/>
  <mergeCells count="11">
    <mergeCell ref="G38:K38"/>
    <mergeCell ref="B71:F71"/>
    <mergeCell ref="A36:A38"/>
    <mergeCell ref="B38:F38"/>
    <mergeCell ref="A71:A73"/>
    <mergeCell ref="G4:K4"/>
    <mergeCell ref="A2:A4"/>
    <mergeCell ref="B73:F73"/>
    <mergeCell ref="B2:K2"/>
    <mergeCell ref="B36:K36"/>
    <mergeCell ref="B4:F4"/>
  </mergeCells>
  <printOptions/>
  <pageMargins left="0.17" right="0.17" top="0.17" bottom="0.17" header="0.17" footer="0.17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155"/>
  <sheetViews>
    <sheetView zoomScaleSheetLayoutView="75" zoomScalePageLayoutView="0" workbookViewId="0" topLeftCell="A10">
      <selection activeCell="F117" sqref="F117"/>
    </sheetView>
  </sheetViews>
  <sheetFormatPr defaultColWidth="13.7109375" defaultRowHeight="12" customHeight="1"/>
  <cols>
    <col min="1" max="1" width="29.57421875" style="6" customWidth="1"/>
    <col min="2" max="4" width="13.7109375" style="6" customWidth="1"/>
    <col min="5" max="5" width="22.57421875" style="6" customWidth="1"/>
    <col min="6" max="6" width="15.140625" style="6" customWidth="1"/>
    <col min="7" max="7" width="25.57421875" style="6" customWidth="1"/>
    <col min="8" max="8" width="17.8515625" style="6" customWidth="1"/>
    <col min="9" max="16384" width="13.7109375" style="6" customWidth="1"/>
  </cols>
  <sheetData>
    <row r="1" ht="12" customHeight="1">
      <c r="A1" s="11" t="s">
        <v>315</v>
      </c>
    </row>
    <row r="2" spans="1:16" ht="12" customHeight="1">
      <c r="A2" s="136" t="s">
        <v>31</v>
      </c>
      <c r="B2" s="135" t="s">
        <v>266</v>
      </c>
      <c r="C2" s="135"/>
      <c r="D2" s="135"/>
      <c r="E2" s="135"/>
      <c r="F2" s="135"/>
      <c r="G2" s="135"/>
      <c r="H2" s="135"/>
      <c r="I2" s="135"/>
      <c r="J2" s="135"/>
      <c r="K2" s="135"/>
      <c r="L2" s="8"/>
      <c r="M2" s="8"/>
      <c r="N2" s="8"/>
      <c r="O2" s="8"/>
      <c r="P2" s="8"/>
    </row>
    <row r="3" spans="1:16" ht="12" customHeight="1">
      <c r="A3" s="136"/>
      <c r="B3" s="54" t="s">
        <v>1</v>
      </c>
      <c r="C3" s="54" t="s">
        <v>57</v>
      </c>
      <c r="D3" s="54" t="s">
        <v>58</v>
      </c>
      <c r="E3" s="54" t="s">
        <v>77</v>
      </c>
      <c r="F3" s="54" t="s">
        <v>78</v>
      </c>
      <c r="G3" s="54" t="s">
        <v>1</v>
      </c>
      <c r="H3" s="54" t="s">
        <v>57</v>
      </c>
      <c r="I3" s="54" t="s">
        <v>58</v>
      </c>
      <c r="J3" s="54" t="s">
        <v>77</v>
      </c>
      <c r="K3" s="54" t="s">
        <v>78</v>
      </c>
      <c r="L3" s="54"/>
      <c r="M3" s="54"/>
      <c r="N3" s="54"/>
      <c r="O3" s="54"/>
      <c r="P3" s="54"/>
    </row>
    <row r="4" spans="1:11" ht="12" customHeight="1">
      <c r="A4" s="136"/>
      <c r="B4" s="135">
        <v>2009</v>
      </c>
      <c r="C4" s="135"/>
      <c r="D4" s="135"/>
      <c r="E4" s="135"/>
      <c r="F4" s="135"/>
      <c r="G4" s="136">
        <v>2010</v>
      </c>
      <c r="H4" s="136"/>
      <c r="I4" s="136"/>
      <c r="J4" s="136"/>
      <c r="K4" s="136"/>
    </row>
    <row r="5" spans="1:11" s="11" customFormat="1" ht="12" customHeight="1">
      <c r="A5" s="51" t="s">
        <v>75</v>
      </c>
      <c r="B5" s="52">
        <v>139675847</v>
      </c>
      <c r="C5" s="52">
        <v>113967024</v>
      </c>
      <c r="D5" s="52">
        <v>15090347</v>
      </c>
      <c r="E5" s="52">
        <v>1396306</v>
      </c>
      <c r="F5" s="52">
        <v>9222170</v>
      </c>
      <c r="G5" s="52">
        <v>141316703</v>
      </c>
      <c r="H5" s="52">
        <v>113838122</v>
      </c>
      <c r="I5" s="52">
        <v>16160306</v>
      </c>
      <c r="J5" s="70">
        <v>1447998</v>
      </c>
      <c r="K5" s="52">
        <v>9870214</v>
      </c>
    </row>
    <row r="6" spans="1:11" ht="12" customHeight="1">
      <c r="A6" s="18" t="s">
        <v>79</v>
      </c>
      <c r="B6" s="17">
        <v>43997406</v>
      </c>
      <c r="C6" s="17">
        <v>29914807</v>
      </c>
      <c r="D6" s="17">
        <v>7687735</v>
      </c>
      <c r="E6" s="17">
        <v>291607</v>
      </c>
      <c r="F6" s="17">
        <v>6103257</v>
      </c>
      <c r="G6" s="20">
        <v>33467718</v>
      </c>
      <c r="H6" s="20">
        <v>20014090</v>
      </c>
      <c r="I6" s="20">
        <v>6885552</v>
      </c>
      <c r="J6" s="20">
        <v>204083</v>
      </c>
      <c r="K6" s="20">
        <v>6363993</v>
      </c>
    </row>
    <row r="7" spans="1:11" ht="12" customHeight="1">
      <c r="A7" s="31" t="s">
        <v>60</v>
      </c>
      <c r="B7" s="17">
        <v>7392263</v>
      </c>
      <c r="C7" s="17">
        <v>6136493</v>
      </c>
      <c r="D7" s="17">
        <v>430975</v>
      </c>
      <c r="E7" s="17">
        <v>391118</v>
      </c>
      <c r="F7" s="17">
        <v>433677</v>
      </c>
      <c r="G7" s="20">
        <v>8178283</v>
      </c>
      <c r="H7" s="20">
        <v>6673668</v>
      </c>
      <c r="I7" s="20">
        <v>481585</v>
      </c>
      <c r="J7" s="20">
        <v>543084</v>
      </c>
      <c r="K7" s="20">
        <v>479946</v>
      </c>
    </row>
    <row r="8" spans="1:11" ht="12" customHeight="1">
      <c r="A8" s="31" t="s">
        <v>61</v>
      </c>
      <c r="B8" s="17">
        <v>14331165</v>
      </c>
      <c r="C8" s="17">
        <v>11791485</v>
      </c>
      <c r="D8" s="17">
        <v>1636513</v>
      </c>
      <c r="E8" s="17">
        <v>403673</v>
      </c>
      <c r="F8" s="17">
        <v>499494</v>
      </c>
      <c r="G8" s="20">
        <v>15349081</v>
      </c>
      <c r="H8" s="20">
        <v>12675906</v>
      </c>
      <c r="I8" s="20">
        <v>1804748</v>
      </c>
      <c r="J8" s="20">
        <v>349628</v>
      </c>
      <c r="K8" s="20">
        <v>518799</v>
      </c>
    </row>
    <row r="9" spans="1:11" ht="12" customHeight="1">
      <c r="A9" s="31" t="s">
        <v>35</v>
      </c>
      <c r="B9" s="17">
        <v>2085027</v>
      </c>
      <c r="C9" s="17">
        <v>1858760</v>
      </c>
      <c r="D9" s="17">
        <v>97949</v>
      </c>
      <c r="E9" s="17">
        <v>3484</v>
      </c>
      <c r="F9" s="17">
        <v>124834</v>
      </c>
      <c r="G9" s="20">
        <v>1970654</v>
      </c>
      <c r="H9" s="20">
        <v>1720551</v>
      </c>
      <c r="I9" s="20">
        <v>115990</v>
      </c>
      <c r="J9" s="20">
        <v>5055</v>
      </c>
      <c r="K9" s="20">
        <v>129058</v>
      </c>
    </row>
    <row r="10" spans="1:11" ht="12" customHeight="1">
      <c r="A10" s="31" t="s">
        <v>36</v>
      </c>
      <c r="B10" s="17">
        <v>4200320</v>
      </c>
      <c r="C10" s="17">
        <v>3634940</v>
      </c>
      <c r="D10" s="17">
        <v>346787</v>
      </c>
      <c r="E10" s="17">
        <v>9935</v>
      </c>
      <c r="F10" s="17">
        <v>208658</v>
      </c>
      <c r="G10" s="20">
        <v>3657901</v>
      </c>
      <c r="H10" s="20">
        <v>3086433</v>
      </c>
      <c r="I10" s="20">
        <v>356562</v>
      </c>
      <c r="J10" s="20">
        <v>8926</v>
      </c>
      <c r="K10" s="20">
        <v>205980</v>
      </c>
    </row>
    <row r="11" spans="1:11" ht="12" customHeight="1">
      <c r="A11" s="31" t="s">
        <v>37</v>
      </c>
      <c r="B11" s="17">
        <v>4650010</v>
      </c>
      <c r="C11" s="17">
        <v>4194326</v>
      </c>
      <c r="D11" s="17">
        <v>233907</v>
      </c>
      <c r="E11" s="17">
        <v>944</v>
      </c>
      <c r="F11" s="17">
        <v>220833</v>
      </c>
      <c r="G11" s="20">
        <v>5150301</v>
      </c>
      <c r="H11" s="20">
        <v>4654858</v>
      </c>
      <c r="I11" s="20">
        <v>253947</v>
      </c>
      <c r="J11" s="20">
        <v>2618</v>
      </c>
      <c r="K11" s="20">
        <v>238878</v>
      </c>
    </row>
    <row r="12" spans="1:11" ht="12" customHeight="1">
      <c r="A12" s="31" t="s">
        <v>38</v>
      </c>
      <c r="B12" s="17">
        <v>2542072</v>
      </c>
      <c r="C12" s="17">
        <v>2254630</v>
      </c>
      <c r="D12" s="17">
        <v>178939</v>
      </c>
      <c r="E12" s="17">
        <v>1282</v>
      </c>
      <c r="F12" s="17">
        <v>107221</v>
      </c>
      <c r="G12" s="20">
        <v>162494</v>
      </c>
      <c r="H12" s="20">
        <v>35104</v>
      </c>
      <c r="I12" s="20">
        <v>30988</v>
      </c>
      <c r="J12" s="20" t="s">
        <v>178</v>
      </c>
      <c r="K12" s="20">
        <v>96402</v>
      </c>
    </row>
    <row r="13" spans="1:11" ht="12" customHeight="1">
      <c r="A13" s="18" t="s">
        <v>85</v>
      </c>
      <c r="B13" s="17">
        <v>4477466</v>
      </c>
      <c r="C13" s="17">
        <v>3905884</v>
      </c>
      <c r="D13" s="17">
        <v>457225</v>
      </c>
      <c r="E13" s="17">
        <v>3532</v>
      </c>
      <c r="F13" s="17">
        <v>110825</v>
      </c>
      <c r="G13" s="20">
        <v>1819741</v>
      </c>
      <c r="H13" s="20">
        <v>1461208</v>
      </c>
      <c r="I13" s="20">
        <v>297084</v>
      </c>
      <c r="J13" s="20">
        <v>1426</v>
      </c>
      <c r="K13" s="20">
        <v>60023</v>
      </c>
    </row>
    <row r="14" spans="1:11" ht="12" customHeight="1">
      <c r="A14" s="31" t="s">
        <v>40</v>
      </c>
      <c r="B14" s="17">
        <v>17287663</v>
      </c>
      <c r="C14" s="17">
        <v>15902699</v>
      </c>
      <c r="D14" s="17">
        <v>904257</v>
      </c>
      <c r="E14" s="17">
        <v>23897</v>
      </c>
      <c r="F14" s="17">
        <v>456810</v>
      </c>
      <c r="G14" s="20">
        <v>17719823</v>
      </c>
      <c r="H14" s="20">
        <v>16232465</v>
      </c>
      <c r="I14" s="20">
        <v>965153</v>
      </c>
      <c r="J14" s="20">
        <v>32584</v>
      </c>
      <c r="K14" s="20">
        <v>489621</v>
      </c>
    </row>
    <row r="15" spans="1:11" ht="12" customHeight="1">
      <c r="A15" s="31" t="s">
        <v>63</v>
      </c>
      <c r="B15" s="17">
        <v>9237837</v>
      </c>
      <c r="C15" s="17">
        <v>6926321</v>
      </c>
      <c r="D15" s="17">
        <v>1773810</v>
      </c>
      <c r="E15" s="17">
        <v>105060</v>
      </c>
      <c r="F15" s="17">
        <v>432646</v>
      </c>
      <c r="G15" s="20">
        <v>8005743</v>
      </c>
      <c r="H15" s="20">
        <v>7268830</v>
      </c>
      <c r="I15" s="20">
        <v>601957</v>
      </c>
      <c r="J15" s="20">
        <v>17398</v>
      </c>
      <c r="K15" s="20">
        <v>117558</v>
      </c>
    </row>
    <row r="16" spans="1:11" ht="12" customHeight="1">
      <c r="A16" s="31" t="s">
        <v>43</v>
      </c>
      <c r="B16" s="17" t="s">
        <v>22</v>
      </c>
      <c r="C16" s="17" t="s">
        <v>22</v>
      </c>
      <c r="D16" s="17" t="s">
        <v>22</v>
      </c>
      <c r="E16" s="17" t="s">
        <v>22</v>
      </c>
      <c r="F16" s="17" t="s">
        <v>22</v>
      </c>
      <c r="G16" s="20">
        <v>2791194</v>
      </c>
      <c r="H16" s="20">
        <v>2645993</v>
      </c>
      <c r="I16" s="20">
        <v>110908</v>
      </c>
      <c r="J16" s="20">
        <v>541</v>
      </c>
      <c r="K16" s="20">
        <v>33752</v>
      </c>
    </row>
    <row r="17" spans="1:11" ht="12" customHeight="1">
      <c r="A17" s="31" t="s">
        <v>44</v>
      </c>
      <c r="B17" s="17">
        <v>9395723</v>
      </c>
      <c r="C17" s="17">
        <v>8878032</v>
      </c>
      <c r="D17" s="17">
        <v>308472</v>
      </c>
      <c r="E17" s="17">
        <v>30801</v>
      </c>
      <c r="F17" s="17">
        <v>178418</v>
      </c>
      <c r="G17" s="20">
        <v>4444473</v>
      </c>
      <c r="H17" s="20">
        <v>3871430</v>
      </c>
      <c r="I17" s="20">
        <v>336463</v>
      </c>
      <c r="J17" s="20">
        <v>40014</v>
      </c>
      <c r="K17" s="20">
        <v>196566</v>
      </c>
    </row>
    <row r="18" spans="1:11" ht="12" customHeight="1">
      <c r="A18" s="31" t="s">
        <v>45</v>
      </c>
      <c r="B18" s="17">
        <v>4766365</v>
      </c>
      <c r="C18" s="17">
        <v>4503996</v>
      </c>
      <c r="D18" s="17">
        <v>160750</v>
      </c>
      <c r="E18" s="17">
        <v>4290</v>
      </c>
      <c r="F18" s="17">
        <v>97329</v>
      </c>
      <c r="G18" s="20">
        <v>4797044</v>
      </c>
      <c r="H18" s="20">
        <v>4462993</v>
      </c>
      <c r="I18" s="20">
        <v>183934</v>
      </c>
      <c r="J18" s="20">
        <v>1872</v>
      </c>
      <c r="K18" s="20">
        <v>148245</v>
      </c>
    </row>
    <row r="19" spans="1:11" ht="12" customHeight="1">
      <c r="A19" s="31" t="s">
        <v>46</v>
      </c>
      <c r="B19" s="17">
        <v>2405973</v>
      </c>
      <c r="C19" s="17">
        <v>2275478</v>
      </c>
      <c r="D19" s="17">
        <v>79407</v>
      </c>
      <c r="E19" s="17" t="s">
        <v>22</v>
      </c>
      <c r="F19" s="17">
        <v>51088</v>
      </c>
      <c r="G19" s="20">
        <v>2647067</v>
      </c>
      <c r="H19" s="20">
        <v>2471280</v>
      </c>
      <c r="I19" s="20">
        <v>118939</v>
      </c>
      <c r="J19" s="20">
        <v>539</v>
      </c>
      <c r="K19" s="20">
        <v>56309</v>
      </c>
    </row>
    <row r="20" spans="1:11" ht="12" customHeight="1">
      <c r="A20" s="31" t="s">
        <v>47</v>
      </c>
      <c r="B20" s="17">
        <v>6258440</v>
      </c>
      <c r="C20" s="17">
        <v>5960001</v>
      </c>
      <c r="D20" s="17">
        <v>201212</v>
      </c>
      <c r="E20" s="17">
        <v>6200</v>
      </c>
      <c r="F20" s="17">
        <v>91027</v>
      </c>
      <c r="G20" s="20">
        <v>4977572</v>
      </c>
      <c r="H20" s="20">
        <v>4671976</v>
      </c>
      <c r="I20" s="20">
        <v>217779</v>
      </c>
      <c r="J20" s="20">
        <v>9992</v>
      </c>
      <c r="K20" s="20">
        <v>77825</v>
      </c>
    </row>
    <row r="21" spans="1:11" ht="12" customHeight="1">
      <c r="A21" s="31" t="s">
        <v>48</v>
      </c>
      <c r="B21" s="17" t="s">
        <v>22</v>
      </c>
      <c r="C21" s="17" t="s">
        <v>22</v>
      </c>
      <c r="D21" s="17" t="s">
        <v>22</v>
      </c>
      <c r="E21" s="17" t="s">
        <v>22</v>
      </c>
      <c r="F21" s="17" t="s">
        <v>22</v>
      </c>
      <c r="G21" s="20">
        <v>1790145</v>
      </c>
      <c r="H21" s="20">
        <v>1300945</v>
      </c>
      <c r="I21" s="20">
        <v>318005</v>
      </c>
      <c r="J21" s="20">
        <v>27573</v>
      </c>
      <c r="K21" s="20">
        <v>143622</v>
      </c>
    </row>
    <row r="22" spans="1:11" ht="12" customHeight="1">
      <c r="A22" s="31" t="s">
        <v>64</v>
      </c>
      <c r="B22" s="17" t="s">
        <v>22</v>
      </c>
      <c r="C22" s="17" t="s">
        <v>22</v>
      </c>
      <c r="D22" s="17" t="s">
        <v>22</v>
      </c>
      <c r="E22" s="17" t="s">
        <v>22</v>
      </c>
      <c r="F22" s="17" t="s">
        <v>22</v>
      </c>
      <c r="G22" s="20">
        <v>1837825</v>
      </c>
      <c r="H22" s="20">
        <v>1698219</v>
      </c>
      <c r="I22" s="20">
        <v>108654</v>
      </c>
      <c r="J22" s="20">
        <v>2407</v>
      </c>
      <c r="K22" s="20">
        <v>28482</v>
      </c>
    </row>
    <row r="23" spans="1:11" ht="12" customHeight="1">
      <c r="A23" s="31" t="s">
        <v>51</v>
      </c>
      <c r="B23" s="17" t="s">
        <v>22</v>
      </c>
      <c r="C23" s="17" t="s">
        <v>22</v>
      </c>
      <c r="D23" s="17" t="s">
        <v>22</v>
      </c>
      <c r="E23" s="17" t="s">
        <v>22</v>
      </c>
      <c r="F23" s="17" t="s">
        <v>22</v>
      </c>
      <c r="G23" s="20">
        <v>1478094</v>
      </c>
      <c r="H23" s="20">
        <v>1232414</v>
      </c>
      <c r="I23" s="20">
        <v>223084</v>
      </c>
      <c r="J23" s="20">
        <v>14041</v>
      </c>
      <c r="K23" s="20">
        <v>8555</v>
      </c>
    </row>
    <row r="24" spans="1:11" ht="12" customHeight="1">
      <c r="A24" s="31" t="s">
        <v>52</v>
      </c>
      <c r="B24" s="17" t="s">
        <v>22</v>
      </c>
      <c r="C24" s="17" t="s">
        <v>22</v>
      </c>
      <c r="D24" s="17" t="s">
        <v>22</v>
      </c>
      <c r="E24" s="17" t="s">
        <v>22</v>
      </c>
      <c r="F24" s="17" t="s">
        <v>22</v>
      </c>
      <c r="G24" s="20">
        <v>740251</v>
      </c>
      <c r="H24" s="20">
        <v>655214</v>
      </c>
      <c r="I24" s="20">
        <v>51906</v>
      </c>
      <c r="J24" s="20" t="s">
        <v>178</v>
      </c>
      <c r="K24" s="20">
        <v>33131</v>
      </c>
    </row>
    <row r="25" spans="1:11" ht="12" customHeight="1">
      <c r="A25" s="31" t="s">
        <v>65</v>
      </c>
      <c r="B25" s="17">
        <v>5898525</v>
      </c>
      <c r="C25" s="17">
        <v>5090479</v>
      </c>
      <c r="D25" s="17">
        <v>582200</v>
      </c>
      <c r="E25" s="17">
        <v>120213</v>
      </c>
      <c r="F25" s="17">
        <v>105633</v>
      </c>
      <c r="G25" s="20">
        <v>8581853</v>
      </c>
      <c r="H25" s="20">
        <v>7595918</v>
      </c>
      <c r="I25" s="20">
        <v>786592</v>
      </c>
      <c r="J25" s="20">
        <v>104961</v>
      </c>
      <c r="K25" s="20">
        <v>94382</v>
      </c>
    </row>
    <row r="26" spans="1:11" ht="12" customHeight="1">
      <c r="A26" s="31" t="s">
        <v>69</v>
      </c>
      <c r="B26" s="17" t="s">
        <v>22</v>
      </c>
      <c r="C26" s="17" t="s">
        <v>22</v>
      </c>
      <c r="D26" s="17" t="s">
        <v>22</v>
      </c>
      <c r="E26" s="17" t="s">
        <v>22</v>
      </c>
      <c r="F26" s="17" t="s">
        <v>22</v>
      </c>
      <c r="G26" s="20">
        <v>1549105</v>
      </c>
      <c r="H26" s="20">
        <v>1489072</v>
      </c>
      <c r="I26" s="20">
        <v>36914</v>
      </c>
      <c r="J26" s="20">
        <v>499</v>
      </c>
      <c r="K26" s="20">
        <v>22620</v>
      </c>
    </row>
    <row r="27" spans="1:11" ht="12" customHeight="1">
      <c r="A27" s="31" t="s">
        <v>66</v>
      </c>
      <c r="B27" s="17" t="s">
        <v>22</v>
      </c>
      <c r="C27" s="17" t="s">
        <v>22</v>
      </c>
      <c r="D27" s="17" t="s">
        <v>22</v>
      </c>
      <c r="E27" s="17" t="s">
        <v>22</v>
      </c>
      <c r="F27" s="17" t="s">
        <v>22</v>
      </c>
      <c r="G27" s="20">
        <v>6188459</v>
      </c>
      <c r="H27" s="20">
        <v>5679167</v>
      </c>
      <c r="I27" s="20">
        <v>488075</v>
      </c>
      <c r="J27" s="20">
        <v>8249</v>
      </c>
      <c r="K27" s="20">
        <v>12968</v>
      </c>
    </row>
    <row r="28" spans="1:11" ht="12" customHeight="1">
      <c r="A28" s="31" t="s">
        <v>67</v>
      </c>
      <c r="B28" s="17" t="s">
        <v>22</v>
      </c>
      <c r="C28" s="17" t="s">
        <v>22</v>
      </c>
      <c r="D28" s="17" t="s">
        <v>22</v>
      </c>
      <c r="E28" s="17" t="s">
        <v>22</v>
      </c>
      <c r="F28" s="17" t="s">
        <v>22</v>
      </c>
      <c r="G28" s="20">
        <v>104838</v>
      </c>
      <c r="H28" s="20">
        <v>93681</v>
      </c>
      <c r="I28" s="20">
        <v>3470</v>
      </c>
      <c r="J28" s="20" t="s">
        <v>178</v>
      </c>
      <c r="K28" s="20">
        <v>7687</v>
      </c>
    </row>
    <row r="29" spans="1:11" ht="12" customHeight="1">
      <c r="A29" s="31" t="s">
        <v>68</v>
      </c>
      <c r="B29" s="17" t="s">
        <v>22</v>
      </c>
      <c r="C29" s="17" t="s">
        <v>22</v>
      </c>
      <c r="D29" s="17" t="s">
        <v>22</v>
      </c>
      <c r="E29" s="17" t="s">
        <v>22</v>
      </c>
      <c r="F29" s="17" t="s">
        <v>22</v>
      </c>
      <c r="G29" s="20">
        <v>26405</v>
      </c>
      <c r="H29" s="20">
        <v>21319</v>
      </c>
      <c r="I29" s="20">
        <v>5086</v>
      </c>
      <c r="J29" s="20" t="s">
        <v>178</v>
      </c>
      <c r="K29" s="20" t="s">
        <v>219</v>
      </c>
    </row>
    <row r="30" spans="1:11" ht="12" customHeight="1">
      <c r="A30" s="18" t="s">
        <v>168</v>
      </c>
      <c r="B30" s="17" t="s">
        <v>22</v>
      </c>
      <c r="C30" s="17" t="s">
        <v>22</v>
      </c>
      <c r="D30" s="17" t="s">
        <v>22</v>
      </c>
      <c r="E30" s="17" t="s">
        <v>22</v>
      </c>
      <c r="F30" s="17" t="s">
        <v>22</v>
      </c>
      <c r="G30" s="20">
        <v>171103</v>
      </c>
      <c r="H30" s="20">
        <v>1892</v>
      </c>
      <c r="I30" s="20">
        <v>167554</v>
      </c>
      <c r="J30" s="20">
        <v>122</v>
      </c>
      <c r="K30" s="20">
        <v>1535</v>
      </c>
    </row>
    <row r="31" spans="1:11" ht="12" customHeight="1">
      <c r="A31" s="31" t="s">
        <v>71</v>
      </c>
      <c r="B31" s="17" t="s">
        <v>22</v>
      </c>
      <c r="C31" s="17" t="s">
        <v>22</v>
      </c>
      <c r="D31" s="17" t="s">
        <v>22</v>
      </c>
      <c r="E31" s="17" t="s">
        <v>22</v>
      </c>
      <c r="F31" s="17" t="s">
        <v>22</v>
      </c>
      <c r="G31" s="20">
        <v>556569</v>
      </c>
      <c r="H31" s="20">
        <v>510557</v>
      </c>
      <c r="I31" s="20">
        <v>16357</v>
      </c>
      <c r="J31" s="20" t="s">
        <v>178</v>
      </c>
      <c r="K31" s="20">
        <v>29655</v>
      </c>
    </row>
    <row r="32" spans="1:11" ht="12" customHeight="1">
      <c r="A32" s="31" t="s">
        <v>72</v>
      </c>
      <c r="B32" s="17" t="s">
        <v>22</v>
      </c>
      <c r="C32" s="17" t="s">
        <v>22</v>
      </c>
      <c r="D32" s="17" t="s">
        <v>22</v>
      </c>
      <c r="E32" s="17" t="s">
        <v>22</v>
      </c>
      <c r="F32" s="17" t="s">
        <v>22</v>
      </c>
      <c r="G32" s="20">
        <v>97468</v>
      </c>
      <c r="H32" s="20">
        <v>87246</v>
      </c>
      <c r="I32" s="20">
        <v>10222</v>
      </c>
      <c r="J32" s="20" t="s">
        <v>178</v>
      </c>
      <c r="K32" s="20" t="s">
        <v>178</v>
      </c>
    </row>
    <row r="33" spans="1:11" ht="12" customHeight="1">
      <c r="A33" s="31" t="s">
        <v>73</v>
      </c>
      <c r="B33" s="17">
        <v>749592</v>
      </c>
      <c r="C33" s="17">
        <v>738693</v>
      </c>
      <c r="D33" s="17">
        <v>10209</v>
      </c>
      <c r="E33" s="17">
        <v>270</v>
      </c>
      <c r="F33" s="17">
        <v>420</v>
      </c>
      <c r="G33" s="20">
        <v>1514892</v>
      </c>
      <c r="H33" s="20">
        <v>1481198</v>
      </c>
      <c r="I33" s="20">
        <v>30565</v>
      </c>
      <c r="J33" s="20">
        <v>10</v>
      </c>
      <c r="K33" s="20">
        <v>3119</v>
      </c>
    </row>
    <row r="34" spans="1:11" ht="12" customHeight="1">
      <c r="A34" s="18" t="s">
        <v>169</v>
      </c>
      <c r="B34" s="17" t="s">
        <v>196</v>
      </c>
      <c r="C34" s="17" t="s">
        <v>22</v>
      </c>
      <c r="D34" s="17" t="s">
        <v>22</v>
      </c>
      <c r="E34" s="17" t="s">
        <v>22</v>
      </c>
      <c r="F34" s="17" t="s">
        <v>22</v>
      </c>
      <c r="G34" s="20">
        <v>1540607</v>
      </c>
      <c r="H34" s="20">
        <v>44495</v>
      </c>
      <c r="I34" s="20">
        <v>1152233</v>
      </c>
      <c r="J34" s="20">
        <v>72376</v>
      </c>
      <c r="K34" s="20">
        <v>271503</v>
      </c>
    </row>
    <row r="35" spans="1:11" ht="12" customHeight="1">
      <c r="A35" s="18" t="s">
        <v>194</v>
      </c>
      <c r="B35" s="17" t="s">
        <v>22</v>
      </c>
      <c r="C35" s="17" t="s">
        <v>22</v>
      </c>
      <c r="D35" s="17" t="s">
        <v>22</v>
      </c>
      <c r="E35" s="17" t="s">
        <v>22</v>
      </c>
      <c r="F35" s="17" t="s">
        <v>22</v>
      </c>
      <c r="G35" s="20" t="s">
        <v>22</v>
      </c>
      <c r="H35" s="20" t="s">
        <v>22</v>
      </c>
      <c r="I35" s="20" t="s">
        <v>22</v>
      </c>
      <c r="J35" s="20" t="s">
        <v>22</v>
      </c>
      <c r="K35" s="20" t="s">
        <v>22</v>
      </c>
    </row>
    <row r="36" spans="1:11" ht="12" customHeight="1">
      <c r="A36" s="136" t="s">
        <v>31</v>
      </c>
      <c r="B36" s="135" t="s">
        <v>104</v>
      </c>
      <c r="C36" s="135"/>
      <c r="D36" s="135"/>
      <c r="E36" s="135"/>
      <c r="F36" s="135"/>
      <c r="G36" s="135"/>
      <c r="H36" s="135"/>
      <c r="I36" s="135"/>
      <c r="J36" s="135"/>
      <c r="K36" s="135"/>
    </row>
    <row r="37" spans="1:11" ht="12" customHeight="1">
      <c r="A37" s="136"/>
      <c r="B37" s="54" t="s">
        <v>1</v>
      </c>
      <c r="C37" s="54" t="s">
        <v>57</v>
      </c>
      <c r="D37" s="54" t="s">
        <v>58</v>
      </c>
      <c r="E37" s="54" t="s">
        <v>77</v>
      </c>
      <c r="F37" s="54" t="s">
        <v>78</v>
      </c>
      <c r="G37" s="54" t="s">
        <v>1</v>
      </c>
      <c r="H37" s="54" t="s">
        <v>57</v>
      </c>
      <c r="I37" s="54" t="s">
        <v>58</v>
      </c>
      <c r="J37" s="54" t="s">
        <v>77</v>
      </c>
      <c r="K37" s="54" t="s">
        <v>78</v>
      </c>
    </row>
    <row r="38" spans="1:11" ht="12" customHeight="1">
      <c r="A38" s="136"/>
      <c r="B38" s="135">
        <v>2011</v>
      </c>
      <c r="C38" s="135"/>
      <c r="D38" s="135"/>
      <c r="E38" s="135"/>
      <c r="F38" s="135"/>
      <c r="G38" s="135">
        <v>2012</v>
      </c>
      <c r="H38" s="135"/>
      <c r="I38" s="135"/>
      <c r="J38" s="135"/>
      <c r="K38" s="135"/>
    </row>
    <row r="39" spans="1:17" ht="12" customHeight="1">
      <c r="A39" s="51" t="s">
        <v>75</v>
      </c>
      <c r="B39" s="52">
        <f>SUM(B40:B69)</f>
        <v>154598962.54000002</v>
      </c>
      <c r="C39" s="52">
        <f>SUM(C40:C69)</f>
        <v>126167273.89999999</v>
      </c>
      <c r="D39" s="52">
        <f>SUM(D40:D69)</f>
        <v>16639135.199999997</v>
      </c>
      <c r="E39" s="52">
        <f>SUM(E40:E69)</f>
        <v>1396497.1</v>
      </c>
      <c r="F39" s="52">
        <f>SUM(F40:F69)</f>
        <v>10396056.34</v>
      </c>
      <c r="G39" s="52">
        <v>147565284</v>
      </c>
      <c r="H39" s="52">
        <v>117810385</v>
      </c>
      <c r="I39" s="52">
        <v>17678419</v>
      </c>
      <c r="J39" s="52">
        <v>908875</v>
      </c>
      <c r="K39" s="52">
        <v>11167605</v>
      </c>
      <c r="M39" s="20"/>
      <c r="N39" s="20"/>
      <c r="O39" s="20"/>
      <c r="P39" s="20"/>
      <c r="Q39" s="52"/>
    </row>
    <row r="40" spans="1:17" ht="12" customHeight="1">
      <c r="A40" s="18" t="s">
        <v>180</v>
      </c>
      <c r="B40" s="20">
        <f>SUM(C40:F40)</f>
        <v>33833959.339999996</v>
      </c>
      <c r="C40" s="20">
        <f>'[2]Esgoto'!$C$4+'[2]Esgoto'!$C$44</f>
        <v>20241653</v>
      </c>
      <c r="D40" s="20">
        <f>'[2]Esgoto'!$D$4+'[2]Esgoto'!$D$44</f>
        <v>6879226.2</v>
      </c>
      <c r="E40" s="20">
        <f>'[2]Esgoto'!$E$4+'[2]Esgoto'!$E$44</f>
        <v>247203.4</v>
      </c>
      <c r="F40" s="20">
        <f>'[2]Esgoto'!$F$4+'[2]Esgoto'!$F$44</f>
        <v>6465876.74</v>
      </c>
      <c r="G40" s="20">
        <v>31938903</v>
      </c>
      <c r="H40" s="20">
        <v>18166627</v>
      </c>
      <c r="I40" s="20">
        <v>7011154</v>
      </c>
      <c r="J40" s="20">
        <v>84417</v>
      </c>
      <c r="K40" s="20">
        <v>6676705</v>
      </c>
      <c r="M40" s="20"/>
      <c r="N40" s="20"/>
      <c r="O40" s="20"/>
      <c r="P40" s="20"/>
      <c r="Q40" s="20"/>
    </row>
    <row r="41" spans="1:17" ht="12" customHeight="1">
      <c r="A41" s="31" t="s">
        <v>60</v>
      </c>
      <c r="B41" s="20">
        <f aca="true" t="shared" si="0" ref="B41:B69">SUM(C41:F41)</f>
        <v>7778257.3</v>
      </c>
      <c r="C41" s="20">
        <f>'[2]Esgoto'!$C$5</f>
        <v>6599811.2</v>
      </c>
      <c r="D41" s="20">
        <f>'[2]Esgoto'!$D$5</f>
        <v>486078.1</v>
      </c>
      <c r="E41" s="20">
        <f>'[2]Esgoto'!$E$5</f>
        <v>228179</v>
      </c>
      <c r="F41" s="20">
        <f>'[2]Esgoto'!$F$5</f>
        <v>464189</v>
      </c>
      <c r="G41" s="20">
        <v>7462678</v>
      </c>
      <c r="H41" s="20">
        <v>6250918</v>
      </c>
      <c r="I41" s="20">
        <v>532477</v>
      </c>
      <c r="J41" s="20">
        <v>197995</v>
      </c>
      <c r="K41" s="20">
        <v>481288</v>
      </c>
      <c r="L41" s="44"/>
      <c r="M41" s="20"/>
      <c r="N41" s="20"/>
      <c r="O41" s="20"/>
      <c r="P41" s="20"/>
      <c r="Q41" s="20"/>
    </row>
    <row r="42" spans="1:17" ht="12" customHeight="1">
      <c r="A42" s="31" t="s">
        <v>61</v>
      </c>
      <c r="B42" s="20">
        <f t="shared" si="0"/>
        <v>15471862.8</v>
      </c>
      <c r="C42" s="20">
        <f>'[2]Esgoto'!$C$6</f>
        <v>12844960.9</v>
      </c>
      <c r="D42" s="20">
        <f>'[2]Esgoto'!$D$6</f>
        <v>1792649.4</v>
      </c>
      <c r="E42" s="20">
        <f>'[2]Esgoto'!$E$6</f>
        <v>321918.5</v>
      </c>
      <c r="F42" s="20">
        <f>'[2]Esgoto'!$F$6</f>
        <v>512334</v>
      </c>
      <c r="G42" s="20">
        <v>14307853</v>
      </c>
      <c r="H42" s="20">
        <v>11620850</v>
      </c>
      <c r="I42" s="20">
        <v>1825402</v>
      </c>
      <c r="J42" s="20">
        <v>360059</v>
      </c>
      <c r="K42" s="20">
        <v>501542</v>
      </c>
      <c r="L42" s="44"/>
      <c r="M42" s="20"/>
      <c r="N42" s="20"/>
      <c r="O42" s="20"/>
      <c r="P42" s="20"/>
      <c r="Q42" s="20"/>
    </row>
    <row r="43" spans="1:17" ht="12" customHeight="1">
      <c r="A43" s="31" t="s">
        <v>35</v>
      </c>
      <c r="B43" s="20">
        <f t="shared" si="0"/>
        <v>2225108.4000000004</v>
      </c>
      <c r="C43" s="20">
        <f>'[2]Esgoto'!$C$7</f>
        <v>1937430.8</v>
      </c>
      <c r="D43" s="20">
        <f>'[2]Esgoto'!$D$7</f>
        <v>130232.6</v>
      </c>
      <c r="E43" s="20">
        <f>'[2]Esgoto'!$E$7</f>
        <v>5225</v>
      </c>
      <c r="F43" s="20">
        <f>'[2]Esgoto'!$F$7</f>
        <v>152220</v>
      </c>
      <c r="G43" s="20">
        <v>2204529</v>
      </c>
      <c r="H43" s="20">
        <v>1944179</v>
      </c>
      <c r="I43" s="20">
        <v>124699</v>
      </c>
      <c r="J43" s="20">
        <v>4092</v>
      </c>
      <c r="K43" s="20">
        <v>131559</v>
      </c>
      <c r="L43" s="44"/>
      <c r="M43" s="20"/>
      <c r="N43" s="20"/>
      <c r="O43" s="20"/>
      <c r="P43" s="20"/>
      <c r="Q43" s="20"/>
    </row>
    <row r="44" spans="1:17" ht="12" customHeight="1">
      <c r="A44" s="31" t="s">
        <v>36</v>
      </c>
      <c r="B44" s="20">
        <f t="shared" si="0"/>
        <v>3539936</v>
      </c>
      <c r="C44" s="20">
        <f>'[2]Esgoto'!$C$8</f>
        <v>2989904.4</v>
      </c>
      <c r="D44" s="20">
        <f>'[2]Esgoto'!$D$8</f>
        <v>349605.6</v>
      </c>
      <c r="E44" s="20">
        <f>'[2]Esgoto'!$E$8</f>
        <v>14513</v>
      </c>
      <c r="F44" s="20">
        <f>'[2]Esgoto'!$F$8</f>
        <v>185913</v>
      </c>
      <c r="G44" s="20">
        <v>3466553</v>
      </c>
      <c r="H44" s="20">
        <v>2890604</v>
      </c>
      <c r="I44" s="20">
        <v>369240</v>
      </c>
      <c r="J44" s="20">
        <v>2135</v>
      </c>
      <c r="K44" s="20">
        <v>204574</v>
      </c>
      <c r="L44" s="44"/>
      <c r="M44" s="20"/>
      <c r="N44" s="20"/>
      <c r="O44" s="20"/>
      <c r="P44" s="20"/>
      <c r="Q44" s="20"/>
    </row>
    <row r="45" spans="1:17" ht="12" customHeight="1">
      <c r="A45" s="31" t="s">
        <v>37</v>
      </c>
      <c r="B45" s="20">
        <f t="shared" si="0"/>
        <v>5352534</v>
      </c>
      <c r="C45" s="20">
        <f>'[2]Esgoto'!$C$9+'[2]Esgoto'!$C$35+'[2]Esgoto'!$C$39</f>
        <v>4823859.600000001</v>
      </c>
      <c r="D45" s="20">
        <f>'[2]Esgoto'!$D$9+'[2]Esgoto'!$D$35+'[2]Esgoto'!$D$39</f>
        <v>260425.8</v>
      </c>
      <c r="E45" s="20">
        <f>'[2]Esgoto'!$E$9+'[2]Esgoto'!$E$35+'[2]Esgoto'!$E$39</f>
        <v>1571</v>
      </c>
      <c r="F45" s="20">
        <f>'[2]Esgoto'!$F$9+'[2]Esgoto'!$F$35+'[2]Esgoto'!$F$39</f>
        <v>266677.6</v>
      </c>
      <c r="G45" s="20">
        <v>5296487</v>
      </c>
      <c r="H45" s="20">
        <v>4753420</v>
      </c>
      <c r="I45" s="20">
        <v>287443</v>
      </c>
      <c r="J45" s="56">
        <v>407</v>
      </c>
      <c r="K45" s="20">
        <v>255217</v>
      </c>
      <c r="L45" s="44"/>
      <c r="M45" s="20"/>
      <c r="N45" s="20"/>
      <c r="O45" s="20"/>
      <c r="P45" s="20"/>
      <c r="Q45" s="20"/>
    </row>
    <row r="46" spans="1:17" ht="12" customHeight="1">
      <c r="A46" s="31" t="s">
        <v>38</v>
      </c>
      <c r="B46" s="20">
        <f t="shared" si="0"/>
        <v>1551351</v>
      </c>
      <c r="C46" s="20">
        <f>'[2]Esgoto'!$C$10</f>
        <v>1300566.8</v>
      </c>
      <c r="D46" s="20">
        <f>'[2]Esgoto'!$D$10</f>
        <v>134460.6</v>
      </c>
      <c r="E46" s="20">
        <f>'[2]Esgoto'!$E$10</f>
        <v>1094.4</v>
      </c>
      <c r="F46" s="20">
        <f>'[2]Esgoto'!$F$10</f>
        <v>115229.2</v>
      </c>
      <c r="G46" s="20">
        <v>1538403</v>
      </c>
      <c r="H46" s="20">
        <v>1282826</v>
      </c>
      <c r="I46" s="20">
        <v>139639</v>
      </c>
      <c r="J46" s="56">
        <v>160</v>
      </c>
      <c r="K46" s="20">
        <v>115778</v>
      </c>
      <c r="L46" s="44"/>
      <c r="M46" s="20"/>
      <c r="N46" s="20"/>
      <c r="O46" s="20"/>
      <c r="P46" s="20"/>
      <c r="Q46" s="20"/>
    </row>
    <row r="47" spans="1:17" ht="12" customHeight="1">
      <c r="A47" s="18" t="s">
        <v>85</v>
      </c>
      <c r="B47" s="20">
        <f t="shared" si="0"/>
        <v>1796520</v>
      </c>
      <c r="C47" s="20">
        <f>'[2]Esgoto'!$C$11+'[2]Esgoto'!$C$37+'[2]Esgoto'!$C$41</f>
        <v>1434090</v>
      </c>
      <c r="D47" s="20">
        <f>'[2]Esgoto'!$D$11+'[2]Esgoto'!$D$37+'[2]Esgoto'!$D$41</f>
        <v>294769</v>
      </c>
      <c r="E47" s="20">
        <f>'[2]Esgoto'!$E$11+'[2]Esgoto'!$E$37+'[2]Esgoto'!$E$41</f>
        <v>1598</v>
      </c>
      <c r="F47" s="20">
        <f>'[2]Esgoto'!$F$11+'[2]Esgoto'!$F$37+'[2]Esgoto'!$F$41</f>
        <v>66063</v>
      </c>
      <c r="G47" s="20">
        <v>1728240</v>
      </c>
      <c r="H47" s="20">
        <v>1348083</v>
      </c>
      <c r="I47" s="20">
        <v>314979</v>
      </c>
      <c r="J47" s="56">
        <v>598</v>
      </c>
      <c r="K47" s="20">
        <v>64580</v>
      </c>
      <c r="L47" s="44"/>
      <c r="M47" s="20"/>
      <c r="N47" s="20"/>
      <c r="O47" s="20"/>
      <c r="P47" s="20"/>
      <c r="Q47" s="20"/>
    </row>
    <row r="48" spans="1:17" ht="12" customHeight="1">
      <c r="A48" s="31" t="s">
        <v>40</v>
      </c>
      <c r="B48" s="20">
        <f t="shared" si="0"/>
        <v>17955576.700000003</v>
      </c>
      <c r="C48" s="20">
        <f>'[2]Esgoto'!$C$12+'[2]Esgoto'!$C$46</f>
        <v>16468060.3</v>
      </c>
      <c r="D48" s="20">
        <f>'[2]Esgoto'!$D$12+'[2]Esgoto'!$D$46</f>
        <v>954774.6</v>
      </c>
      <c r="E48" s="20">
        <f>'[2]Esgoto'!$E$12+'[2]Esgoto'!$E$46</f>
        <v>34564.6</v>
      </c>
      <c r="F48" s="20">
        <f>'[2]Esgoto'!$F$12+'[2]Esgoto'!$F$46</f>
        <v>498177.2</v>
      </c>
      <c r="G48" s="20">
        <v>17825927</v>
      </c>
      <c r="H48" s="20">
        <v>16280414</v>
      </c>
      <c r="I48" s="20">
        <v>1042386</v>
      </c>
      <c r="J48" s="20">
        <v>32066</v>
      </c>
      <c r="K48" s="20">
        <v>471061</v>
      </c>
      <c r="L48" s="44"/>
      <c r="M48" s="20"/>
      <c r="N48" s="20"/>
      <c r="O48" s="20"/>
      <c r="P48" s="20"/>
      <c r="Q48" s="20"/>
    </row>
    <row r="49" spans="1:17" ht="12" customHeight="1">
      <c r="A49" s="31" t="s">
        <v>63</v>
      </c>
      <c r="B49" s="20">
        <f t="shared" si="0"/>
        <v>8172600.2</v>
      </c>
      <c r="C49" s="20">
        <f>'[2]Esgoto'!$C$13</f>
        <v>7409079</v>
      </c>
      <c r="D49" s="20">
        <f>'[2]Esgoto'!$D$13</f>
        <v>603758.2</v>
      </c>
      <c r="E49" s="20">
        <f>'[2]Esgoto'!$E$13</f>
        <v>48984</v>
      </c>
      <c r="F49" s="20">
        <f>'[2]Esgoto'!$F$13</f>
        <v>110779</v>
      </c>
      <c r="G49" s="20">
        <v>7651636</v>
      </c>
      <c r="H49" s="20">
        <v>6912600</v>
      </c>
      <c r="I49" s="20">
        <v>613132</v>
      </c>
      <c r="J49" s="20">
        <v>12821</v>
      </c>
      <c r="K49" s="20">
        <v>113083</v>
      </c>
      <c r="L49" s="44"/>
      <c r="M49" s="20"/>
      <c r="N49" s="20"/>
      <c r="O49" s="20"/>
      <c r="P49" s="20"/>
      <c r="Q49" s="20"/>
    </row>
    <row r="50" spans="1:17" ht="12" customHeight="1">
      <c r="A50" s="31" t="s">
        <v>43</v>
      </c>
      <c r="B50" s="20">
        <f t="shared" si="0"/>
        <v>2698370</v>
      </c>
      <c r="C50" s="20">
        <f>'[2]Esgoto'!$C$14</f>
        <v>2543835</v>
      </c>
      <c r="D50" s="20">
        <f>'[2]Esgoto'!$D$14</f>
        <v>110207</v>
      </c>
      <c r="E50" s="20" t="s">
        <v>178</v>
      </c>
      <c r="F50" s="20">
        <f>'[2]Esgoto'!$F$14</f>
        <v>44328</v>
      </c>
      <c r="G50" s="20">
        <v>2052830</v>
      </c>
      <c r="H50" s="20">
        <v>1904830</v>
      </c>
      <c r="I50" s="20">
        <v>115316</v>
      </c>
      <c r="J50" s="56" t="s">
        <v>178</v>
      </c>
      <c r="K50" s="20">
        <v>32684</v>
      </c>
      <c r="L50" s="44"/>
      <c r="M50" s="20"/>
      <c r="N50" s="20"/>
      <c r="O50" s="20"/>
      <c r="P50" s="20"/>
      <c r="Q50" s="20"/>
    </row>
    <row r="51" spans="1:17" ht="12" customHeight="1">
      <c r="A51" s="31" t="s">
        <v>44</v>
      </c>
      <c r="B51" s="20">
        <f t="shared" si="0"/>
        <v>8503966.7</v>
      </c>
      <c r="C51" s="20">
        <f>'[2]Esgoto'!$C$15</f>
        <v>7862801.5</v>
      </c>
      <c r="D51" s="20">
        <f>'[2]Esgoto'!$D$15</f>
        <v>384445.8</v>
      </c>
      <c r="E51" s="20">
        <f>'[2]Esgoto'!$E$15</f>
        <v>43776.8</v>
      </c>
      <c r="F51" s="20">
        <f>'[2]Esgoto'!$F$15</f>
        <v>212942.6</v>
      </c>
      <c r="G51" s="20">
        <v>8287239</v>
      </c>
      <c r="H51" s="20">
        <v>7636764</v>
      </c>
      <c r="I51" s="20">
        <v>437755</v>
      </c>
      <c r="J51" s="20">
        <v>16956</v>
      </c>
      <c r="K51" s="20">
        <v>195764</v>
      </c>
      <c r="M51" s="20"/>
      <c r="N51" s="20"/>
      <c r="O51" s="20"/>
      <c r="P51" s="20"/>
      <c r="Q51" s="20"/>
    </row>
    <row r="52" spans="1:17" ht="12" customHeight="1">
      <c r="A52" s="31" t="s">
        <v>45</v>
      </c>
      <c r="B52" s="20">
        <f t="shared" si="0"/>
        <v>5102245.799999999</v>
      </c>
      <c r="C52" s="20">
        <f>'[2]Esgoto'!$C$16</f>
        <v>4713535.6</v>
      </c>
      <c r="D52" s="20">
        <f>'[2]Esgoto'!$D$16</f>
        <v>187452.8</v>
      </c>
      <c r="E52" s="20">
        <f>'[2]Esgoto'!$E$16</f>
        <v>27513.8</v>
      </c>
      <c r="F52" s="20">
        <f>'[2]Esgoto'!$F$16</f>
        <v>173743.6</v>
      </c>
      <c r="G52" s="20">
        <v>5058469</v>
      </c>
      <c r="H52" s="20">
        <v>4604693</v>
      </c>
      <c r="I52" s="20">
        <v>258806</v>
      </c>
      <c r="J52" s="20">
        <v>3315</v>
      </c>
      <c r="K52" s="20">
        <v>191655</v>
      </c>
      <c r="L52" s="44"/>
      <c r="M52" s="20"/>
      <c r="N52" s="20"/>
      <c r="O52" s="20"/>
      <c r="P52" s="20"/>
      <c r="Q52" s="20"/>
    </row>
    <row r="53" spans="1:17" ht="12" customHeight="1">
      <c r="A53" s="31" t="s">
        <v>46</v>
      </c>
      <c r="B53" s="20">
        <f t="shared" si="0"/>
        <v>2864385.5</v>
      </c>
      <c r="C53" s="20">
        <f>'[2]Esgoto'!$C$17+'[2]Esgoto'!$C$45</f>
        <v>2627283.8</v>
      </c>
      <c r="D53" s="20">
        <f>'[2]Esgoto'!$D$17+'[2]Esgoto'!$D$45</f>
        <v>147258.2</v>
      </c>
      <c r="E53" s="20">
        <f>'[2]Esgoto'!$E$17+'[2]Esgoto'!$E$45</f>
        <v>22794.5</v>
      </c>
      <c r="F53" s="20">
        <f>'[2]Esgoto'!$F$17+'[2]Esgoto'!$F$45</f>
        <v>67049</v>
      </c>
      <c r="G53" s="20">
        <v>3589050</v>
      </c>
      <c r="H53" s="20">
        <v>2702590</v>
      </c>
      <c r="I53" s="20">
        <v>159429</v>
      </c>
      <c r="J53" s="20">
        <v>3314</v>
      </c>
      <c r="K53" s="20">
        <v>723717</v>
      </c>
      <c r="L53" s="44"/>
      <c r="M53" s="20"/>
      <c r="N53" s="20"/>
      <c r="O53" s="20"/>
      <c r="P53" s="20"/>
      <c r="Q53" s="20"/>
    </row>
    <row r="54" spans="1:17" ht="12" customHeight="1">
      <c r="A54" s="31" t="s">
        <v>47</v>
      </c>
      <c r="B54" s="20">
        <f t="shared" si="0"/>
        <v>5187500.000000001</v>
      </c>
      <c r="C54" s="20">
        <f>'[2]Esgoto'!$C$18</f>
        <v>4846306.2</v>
      </c>
      <c r="D54" s="20">
        <f>'[2]Esgoto'!$D$18</f>
        <v>262754.4</v>
      </c>
      <c r="E54" s="20">
        <f>'[2]Esgoto'!$E$18</f>
        <v>6045</v>
      </c>
      <c r="F54" s="20">
        <f>'[2]Esgoto'!$F$18</f>
        <v>72394.4</v>
      </c>
      <c r="G54" s="20">
        <v>5316392</v>
      </c>
      <c r="H54" s="20">
        <v>4740523</v>
      </c>
      <c r="I54" s="20">
        <v>317806</v>
      </c>
      <c r="J54" s="20">
        <v>2148</v>
      </c>
      <c r="K54" s="20">
        <v>255915</v>
      </c>
      <c r="L54" s="44"/>
      <c r="M54" s="20"/>
      <c r="N54" s="20"/>
      <c r="O54" s="20"/>
      <c r="P54" s="20"/>
      <c r="Q54" s="20"/>
    </row>
    <row r="55" spans="1:17" ht="12" customHeight="1">
      <c r="A55" s="31" t="s">
        <v>48</v>
      </c>
      <c r="B55" s="20">
        <f t="shared" si="0"/>
        <v>3043977</v>
      </c>
      <c r="C55" s="20">
        <f>'[2]Esgoto'!$C$19</f>
        <v>2255504.4</v>
      </c>
      <c r="D55" s="20">
        <f>'[2]Esgoto'!$D$19</f>
        <v>374627.6</v>
      </c>
      <c r="E55" s="20">
        <f>'[2]Esgoto'!$E$19</f>
        <v>21280</v>
      </c>
      <c r="F55" s="20">
        <f>'[2]Esgoto'!$F$19</f>
        <v>392565</v>
      </c>
      <c r="G55" s="20">
        <v>2878803</v>
      </c>
      <c r="H55" s="20">
        <v>2091926</v>
      </c>
      <c r="I55" s="20">
        <v>613087</v>
      </c>
      <c r="J55" s="20">
        <v>2648</v>
      </c>
      <c r="K55" s="20">
        <v>171142</v>
      </c>
      <c r="L55" s="44"/>
      <c r="M55" s="20"/>
      <c r="N55" s="20"/>
      <c r="O55" s="20"/>
      <c r="P55" s="20"/>
      <c r="Q55" s="20"/>
    </row>
    <row r="56" spans="1:17" ht="12" customHeight="1">
      <c r="A56" s="31" t="s">
        <v>64</v>
      </c>
      <c r="B56" s="20">
        <f t="shared" si="0"/>
        <v>1957096.2</v>
      </c>
      <c r="C56" s="20">
        <f>'[2]Esgoto'!$C$20</f>
        <v>1788408.2</v>
      </c>
      <c r="D56" s="20">
        <f>'[2]Esgoto'!$D$20</f>
        <v>115386</v>
      </c>
      <c r="E56" s="20">
        <f>'[2]Esgoto'!$E$20</f>
        <v>7357</v>
      </c>
      <c r="F56" s="20">
        <f>'[2]Esgoto'!$F$20</f>
        <v>45945</v>
      </c>
      <c r="G56" s="20">
        <v>1912247</v>
      </c>
      <c r="H56" s="20">
        <v>1746329</v>
      </c>
      <c r="I56" s="20">
        <v>121067</v>
      </c>
      <c r="J56" s="56">
        <v>882</v>
      </c>
      <c r="K56" s="20">
        <v>43969</v>
      </c>
      <c r="M56" s="20"/>
      <c r="N56" s="20"/>
      <c r="O56" s="20"/>
      <c r="P56" s="20"/>
      <c r="Q56" s="20"/>
    </row>
    <row r="57" spans="1:17" ht="12" customHeight="1">
      <c r="A57" s="31" t="s">
        <v>51</v>
      </c>
      <c r="B57" s="20">
        <f t="shared" si="0"/>
        <v>2468602.1</v>
      </c>
      <c r="C57" s="20">
        <f>'[2]Esgoto'!$C$21+'[2]Esgoto'!$C$42+'[2]Esgoto'!$C$43</f>
        <v>2185555.6</v>
      </c>
      <c r="D57" s="20">
        <f>'[2]Esgoto'!$D$21+'[2]Esgoto'!$D$42+'[2]Esgoto'!$D$43</f>
        <v>233245.5</v>
      </c>
      <c r="E57" s="20">
        <f>'[2]Esgoto'!$E$21+'[2]Esgoto'!$E$42+'[2]Esgoto'!$E$43</f>
        <v>11124</v>
      </c>
      <c r="F57" s="20">
        <f>'[2]Esgoto'!$F$21+'[2]Esgoto'!$F$42+'[2]Esgoto'!$F$43</f>
        <v>38677</v>
      </c>
      <c r="G57" s="20">
        <v>2300790</v>
      </c>
      <c r="H57" s="20">
        <v>2054894</v>
      </c>
      <c r="I57" s="20">
        <v>226393</v>
      </c>
      <c r="J57" s="56">
        <v>600</v>
      </c>
      <c r="K57" s="20">
        <v>18903</v>
      </c>
      <c r="M57" s="20"/>
      <c r="N57" s="20"/>
      <c r="O57" s="20"/>
      <c r="P57" s="20"/>
      <c r="Q57" s="20"/>
    </row>
    <row r="58" spans="1:17" ht="12" customHeight="1">
      <c r="A58" s="31" t="s">
        <v>52</v>
      </c>
      <c r="B58" s="20">
        <f t="shared" si="0"/>
        <v>896498.7999999999</v>
      </c>
      <c r="C58" s="20">
        <f>'[2]Esgoto'!$C$22</f>
        <v>798118</v>
      </c>
      <c r="D58" s="20">
        <f>'[2]Esgoto'!$D$22</f>
        <v>68194.2</v>
      </c>
      <c r="E58" s="20">
        <f>'[2]Esgoto'!$E$22</f>
        <v>1014.6</v>
      </c>
      <c r="F58" s="20">
        <f>'[2]Esgoto'!$F$22</f>
        <v>29172</v>
      </c>
      <c r="G58" s="20">
        <v>892768</v>
      </c>
      <c r="H58" s="20">
        <v>782124</v>
      </c>
      <c r="I58" s="20">
        <v>81359</v>
      </c>
      <c r="J58" s="56" t="s">
        <v>178</v>
      </c>
      <c r="K58" s="20">
        <v>29285</v>
      </c>
      <c r="M58" s="20"/>
      <c r="N58" s="20"/>
      <c r="O58" s="20"/>
      <c r="P58" s="20"/>
      <c r="Q58" s="20"/>
    </row>
    <row r="59" spans="1:17" ht="12" customHeight="1">
      <c r="A59" s="31" t="s">
        <v>65</v>
      </c>
      <c r="B59" s="20">
        <f t="shared" si="0"/>
        <v>10785065.9</v>
      </c>
      <c r="C59" s="20">
        <f>'[2]Esgoto'!$C$23</f>
        <v>9573413.8</v>
      </c>
      <c r="D59" s="20">
        <f>'[2]Esgoto'!$D$23</f>
        <v>882687.6</v>
      </c>
      <c r="E59" s="20">
        <f>'[2]Esgoto'!$E$23</f>
        <v>221279.5</v>
      </c>
      <c r="F59" s="20">
        <f>'[2]Esgoto'!$F$23</f>
        <v>107685</v>
      </c>
      <c r="G59" s="20">
        <v>9089396</v>
      </c>
      <c r="H59" s="20">
        <v>7935185</v>
      </c>
      <c r="I59" s="20">
        <v>915639</v>
      </c>
      <c r="J59" s="20">
        <v>103704</v>
      </c>
      <c r="K59" s="20">
        <v>134868</v>
      </c>
      <c r="M59" s="20"/>
      <c r="N59" s="20"/>
      <c r="O59" s="20"/>
      <c r="P59" s="20"/>
      <c r="Q59" s="20"/>
    </row>
    <row r="60" spans="1:17" ht="12" customHeight="1">
      <c r="A60" s="31" t="s">
        <v>69</v>
      </c>
      <c r="B60" s="20">
        <f t="shared" si="0"/>
        <v>1674596.8</v>
      </c>
      <c r="C60" s="20">
        <f>'[2]Esgoto'!$C$24</f>
        <v>1603223.2</v>
      </c>
      <c r="D60" s="20">
        <f>'[2]Esgoto'!$D$24</f>
        <v>47517.6</v>
      </c>
      <c r="E60" s="20">
        <f>'[2]Esgoto'!$E$24</f>
        <v>2381</v>
      </c>
      <c r="F60" s="20">
        <f>'[2]Esgoto'!$F$24</f>
        <v>21475</v>
      </c>
      <c r="G60" s="20">
        <v>1680140</v>
      </c>
      <c r="H60" s="20">
        <v>1584821</v>
      </c>
      <c r="I60" s="20">
        <v>72151</v>
      </c>
      <c r="J60" s="56" t="s">
        <v>178</v>
      </c>
      <c r="K60" s="20">
        <v>23168</v>
      </c>
      <c r="L60" s="44"/>
      <c r="M60" s="20"/>
      <c r="N60" s="20"/>
      <c r="O60" s="20"/>
      <c r="P60" s="20"/>
      <c r="Q60" s="20"/>
    </row>
    <row r="61" spans="1:17" ht="12" customHeight="1">
      <c r="A61" s="31" t="s">
        <v>66</v>
      </c>
      <c r="B61" s="20">
        <f t="shared" si="0"/>
        <v>6221265</v>
      </c>
      <c r="C61" s="20">
        <f>'[2]Esgoto'!$C$25+'[2]Esgoto'!$C$40</f>
        <v>5714622</v>
      </c>
      <c r="D61" s="20">
        <f>'[2]Esgoto'!$D$25+'[2]Esgoto'!$D$40</f>
        <v>473872</v>
      </c>
      <c r="E61" s="20">
        <f>'[2]Esgoto'!$E$25+'[2]Esgoto'!$E$40</f>
        <v>9320</v>
      </c>
      <c r="F61" s="20">
        <f>'[2]Esgoto'!$F$25+'[2]Esgoto'!$F$40</f>
        <v>23451</v>
      </c>
      <c r="G61" s="20">
        <v>5402443</v>
      </c>
      <c r="H61" s="20">
        <v>4826413</v>
      </c>
      <c r="I61" s="20">
        <v>557785</v>
      </c>
      <c r="J61" s="56">
        <v>123</v>
      </c>
      <c r="K61" s="20">
        <v>18122</v>
      </c>
      <c r="M61" s="20"/>
      <c r="N61" s="20"/>
      <c r="O61" s="20"/>
      <c r="P61" s="20"/>
      <c r="Q61" s="20"/>
    </row>
    <row r="62" spans="1:17" ht="12" customHeight="1">
      <c r="A62" s="31" t="s">
        <v>67</v>
      </c>
      <c r="B62" s="20">
        <f t="shared" si="0"/>
        <v>258572.4</v>
      </c>
      <c r="C62" s="20">
        <f>'[2]Esgoto'!$C$26</f>
        <v>243430.6</v>
      </c>
      <c r="D62" s="20">
        <f>'[2]Esgoto'!$D$26</f>
        <v>6734</v>
      </c>
      <c r="E62" s="20" t="s">
        <v>178</v>
      </c>
      <c r="F62" s="20">
        <f>'[2]Esgoto'!$F$26</f>
        <v>8407.8</v>
      </c>
      <c r="G62" s="20">
        <v>264340</v>
      </c>
      <c r="H62" s="20">
        <v>241085</v>
      </c>
      <c r="I62" s="20">
        <v>12841</v>
      </c>
      <c r="J62" s="56" t="s">
        <v>178</v>
      </c>
      <c r="K62" s="20">
        <v>10414</v>
      </c>
      <c r="M62" s="20"/>
      <c r="N62" s="20"/>
      <c r="O62" s="20"/>
      <c r="P62" s="20"/>
      <c r="Q62" s="20"/>
    </row>
    <row r="63" spans="1:17" ht="12" customHeight="1">
      <c r="A63" s="31" t="s">
        <v>68</v>
      </c>
      <c r="B63" s="20">
        <f t="shared" si="0"/>
        <v>21911</v>
      </c>
      <c r="C63" s="20">
        <f>'[2]Esgoto'!$C$27</f>
        <v>18624</v>
      </c>
      <c r="D63" s="20">
        <f>'[2]Esgoto'!$D$27</f>
        <v>3287</v>
      </c>
      <c r="E63" s="20" t="s">
        <v>178</v>
      </c>
      <c r="F63" s="20">
        <f>'[2]Esgoto'!$F$27</f>
        <v>0</v>
      </c>
      <c r="G63" s="20">
        <v>26885</v>
      </c>
      <c r="H63" s="20">
        <v>15466</v>
      </c>
      <c r="I63" s="20">
        <v>11419</v>
      </c>
      <c r="J63" s="56" t="s">
        <v>246</v>
      </c>
      <c r="K63" s="56" t="s">
        <v>178</v>
      </c>
      <c r="M63" s="20"/>
      <c r="N63" s="20"/>
      <c r="O63" s="20"/>
      <c r="P63" s="20"/>
      <c r="Q63" s="20"/>
    </row>
    <row r="64" spans="1:17" ht="12" customHeight="1">
      <c r="A64" s="18" t="s">
        <v>168</v>
      </c>
      <c r="B64" s="20">
        <f t="shared" si="0"/>
        <v>1046579</v>
      </c>
      <c r="C64" s="20">
        <f>'[2]Esgoto'!$C$28+'[2]Esgoto'!$C$36</f>
        <v>817150</v>
      </c>
      <c r="D64" s="20">
        <f>'[2]Esgoto'!$D$28+'[2]Esgoto'!$D$36</f>
        <v>223362</v>
      </c>
      <c r="E64" s="20">
        <f>'[2]Esgoto'!$E$28+'[2]Esgoto'!$E$36</f>
        <v>410</v>
      </c>
      <c r="F64" s="20">
        <f>'[2]Esgoto'!$F$28+'[2]Esgoto'!$F$36</f>
        <v>5657</v>
      </c>
      <c r="G64" s="20">
        <v>1043024</v>
      </c>
      <c r="H64" s="20">
        <v>802284</v>
      </c>
      <c r="I64" s="20">
        <v>234982</v>
      </c>
      <c r="J64" s="56" t="s">
        <v>178</v>
      </c>
      <c r="K64" s="20">
        <v>5758</v>
      </c>
      <c r="M64" s="20"/>
      <c r="N64" s="20"/>
      <c r="O64" s="20"/>
      <c r="P64" s="20"/>
      <c r="Q64" s="20"/>
    </row>
    <row r="65" spans="1:17" ht="12" customHeight="1">
      <c r="A65" s="31" t="s">
        <v>71</v>
      </c>
      <c r="B65" s="20">
        <f t="shared" si="0"/>
        <v>804319.2</v>
      </c>
      <c r="C65" s="20">
        <f>'[2]Esgoto'!$C$29</f>
        <v>742474.6</v>
      </c>
      <c r="D65" s="20">
        <f>'[2]Esgoto'!$D$29</f>
        <v>28287.4</v>
      </c>
      <c r="E65" s="20" t="s">
        <v>178</v>
      </c>
      <c r="F65" s="20">
        <f>'[2]Esgoto'!$F$29</f>
        <v>33557.2</v>
      </c>
      <c r="G65" s="20">
        <v>798445</v>
      </c>
      <c r="H65" s="20">
        <v>745101</v>
      </c>
      <c r="I65" s="20">
        <v>29280</v>
      </c>
      <c r="J65" s="56" t="s">
        <v>178</v>
      </c>
      <c r="K65" s="20">
        <v>24064</v>
      </c>
      <c r="M65" s="20"/>
      <c r="N65" s="20"/>
      <c r="O65" s="20"/>
      <c r="P65" s="20"/>
      <c r="Q65" s="20"/>
    </row>
    <row r="66" spans="1:17" ht="12" customHeight="1">
      <c r="A66" s="31" t="s">
        <v>72</v>
      </c>
      <c r="B66" s="20">
        <f t="shared" si="0"/>
        <v>202023.4</v>
      </c>
      <c r="C66" s="20">
        <f>'[2]Esgoto'!$C$30</f>
        <v>192143.4</v>
      </c>
      <c r="D66" s="20">
        <f>'[2]Esgoto'!$D$30</f>
        <v>9830</v>
      </c>
      <c r="E66" s="20">
        <f>'[2]Esgoto'!$E$30</f>
        <v>50</v>
      </c>
      <c r="F66" s="20">
        <f>'[2]Esgoto'!$F$30</f>
        <v>0</v>
      </c>
      <c r="G66" s="20">
        <v>185998</v>
      </c>
      <c r="H66" s="20">
        <v>180793</v>
      </c>
      <c r="I66" s="20">
        <v>4339</v>
      </c>
      <c r="J66" s="56">
        <v>866</v>
      </c>
      <c r="K66" s="56" t="s">
        <v>178</v>
      </c>
      <c r="M66" s="20"/>
      <c r="N66" s="20"/>
      <c r="O66" s="20"/>
      <c r="P66" s="20"/>
      <c r="Q66" s="20"/>
    </row>
    <row r="67" spans="1:17" ht="12" customHeight="1">
      <c r="A67" s="31" t="s">
        <v>73</v>
      </c>
      <c r="B67" s="20">
        <f t="shared" si="0"/>
        <v>1595687</v>
      </c>
      <c r="C67" s="20">
        <f>'[2]Esgoto'!$C$31</f>
        <v>1554957</v>
      </c>
      <c r="D67" s="20">
        <f>'[2]Esgoto'!$D$31</f>
        <v>32605</v>
      </c>
      <c r="E67" s="20" t="s">
        <v>178</v>
      </c>
      <c r="F67" s="20">
        <f>'[2]Esgoto'!$F$31</f>
        <v>8125</v>
      </c>
      <c r="G67" s="20">
        <v>1666203</v>
      </c>
      <c r="H67" s="20">
        <v>1592561</v>
      </c>
      <c r="I67" s="20">
        <v>69040</v>
      </c>
      <c r="J67" s="56" t="s">
        <v>178</v>
      </c>
      <c r="K67" s="20">
        <v>4602</v>
      </c>
      <c r="M67" s="20"/>
      <c r="N67" s="20"/>
      <c r="O67" s="20"/>
      <c r="P67" s="20"/>
      <c r="Q67" s="20"/>
    </row>
    <row r="68" spans="1:17" ht="12" customHeight="1">
      <c r="A68" s="18" t="s">
        <v>169</v>
      </c>
      <c r="B68" s="20">
        <f t="shared" si="0"/>
        <v>1588520</v>
      </c>
      <c r="C68" s="20">
        <f>'[2]Esgoto'!$C$32</f>
        <v>36396</v>
      </c>
      <c r="D68" s="20">
        <f>'[2]Esgoto'!$D$32</f>
        <v>1161401</v>
      </c>
      <c r="E68" s="20">
        <f>'[2]Esgoto'!$E$32</f>
        <v>117300</v>
      </c>
      <c r="F68" s="20">
        <f>'[2]Esgoto'!$F$32</f>
        <v>273423</v>
      </c>
      <c r="G68" s="20">
        <v>1698549</v>
      </c>
      <c r="H68" s="20">
        <v>171418</v>
      </c>
      <c r="I68" s="20">
        <v>1179374</v>
      </c>
      <c r="J68" s="20">
        <v>79569</v>
      </c>
      <c r="K68" s="20">
        <v>268188</v>
      </c>
      <c r="L68" s="44"/>
      <c r="M68" s="20"/>
      <c r="N68" s="20"/>
      <c r="O68" s="20"/>
      <c r="P68" s="20"/>
      <c r="Q68" s="20"/>
    </row>
    <row r="69" spans="1:17" ht="12" customHeight="1">
      <c r="A69" s="18" t="s">
        <v>194</v>
      </c>
      <c r="B69" s="20">
        <f t="shared" si="0"/>
        <v>75</v>
      </c>
      <c r="C69" s="20">
        <f>'[2]Esgoto'!$C$33</f>
        <v>75</v>
      </c>
      <c r="D69" s="20" t="s">
        <v>178</v>
      </c>
      <c r="E69" s="20" t="s">
        <v>178</v>
      </c>
      <c r="F69" s="20" t="s">
        <v>178</v>
      </c>
      <c r="G69" s="56">
        <v>64</v>
      </c>
      <c r="H69" s="56">
        <v>64</v>
      </c>
      <c r="I69" s="56" t="s">
        <v>178</v>
      </c>
      <c r="J69" s="56" t="s">
        <v>178</v>
      </c>
      <c r="K69" s="56" t="s">
        <v>178</v>
      </c>
      <c r="L69" s="44"/>
      <c r="M69" s="20"/>
      <c r="N69" s="20"/>
      <c r="O69" s="20"/>
      <c r="P69" s="20"/>
      <c r="Q69" s="20"/>
    </row>
    <row r="70" spans="1:12" ht="12" customHeight="1">
      <c r="A70" s="18" t="s">
        <v>244</v>
      </c>
      <c r="B70" s="20" t="s">
        <v>22</v>
      </c>
      <c r="C70" s="20" t="s">
        <v>22</v>
      </c>
      <c r="D70" s="20" t="s">
        <v>22</v>
      </c>
      <c r="E70" s="20" t="s">
        <v>22</v>
      </c>
      <c r="F70" s="20" t="s">
        <v>22</v>
      </c>
      <c r="G70" s="56" t="s">
        <v>22</v>
      </c>
      <c r="H70" s="56" t="s">
        <v>22</v>
      </c>
      <c r="I70" s="56" t="s">
        <v>22</v>
      </c>
      <c r="J70" s="56" t="s">
        <v>22</v>
      </c>
      <c r="K70" s="56" t="s">
        <v>22</v>
      </c>
      <c r="L70" s="44"/>
    </row>
    <row r="71" spans="1:10" ht="12" customHeight="1">
      <c r="A71" s="136" t="s">
        <v>31</v>
      </c>
      <c r="B71" s="135" t="s">
        <v>221</v>
      </c>
      <c r="C71" s="135"/>
      <c r="D71" s="135"/>
      <c r="E71" s="135"/>
      <c r="F71" s="135"/>
      <c r="G71" s="54"/>
      <c r="H71" s="54"/>
      <c r="I71" s="54"/>
      <c r="J71" s="54"/>
    </row>
    <row r="72" spans="1:15" ht="12" customHeight="1">
      <c r="A72" s="136"/>
      <c r="B72" s="54" t="s">
        <v>1</v>
      </c>
      <c r="C72" s="54" t="s">
        <v>57</v>
      </c>
      <c r="D72" s="54" t="s">
        <v>58</v>
      </c>
      <c r="E72" s="54" t="s">
        <v>77</v>
      </c>
      <c r="F72" s="54" t="s">
        <v>78</v>
      </c>
      <c r="G72" s="8"/>
      <c r="H72" s="8"/>
      <c r="I72" s="8"/>
      <c r="J72" s="8"/>
      <c r="K72" s="20"/>
      <c r="L72" s="20"/>
      <c r="M72" s="20"/>
      <c r="N72" s="20"/>
      <c r="O72" s="20"/>
    </row>
    <row r="73" spans="1:15" ht="12" customHeight="1">
      <c r="A73" s="136"/>
      <c r="B73" s="135">
        <v>2013</v>
      </c>
      <c r="C73" s="135"/>
      <c r="D73" s="135"/>
      <c r="E73" s="135"/>
      <c r="F73" s="135"/>
      <c r="G73" s="20"/>
      <c r="H73" s="20"/>
      <c r="I73" s="20"/>
      <c r="J73" s="20"/>
      <c r="K73" s="20"/>
      <c r="L73" s="20"/>
      <c r="M73" s="20"/>
      <c r="N73" s="20"/>
      <c r="O73" s="20"/>
    </row>
    <row r="74" spans="1:15" ht="12" customHeight="1">
      <c r="A74" s="51" t="s">
        <v>75</v>
      </c>
      <c r="B74" s="121">
        <v>155447164</v>
      </c>
      <c r="C74" s="121">
        <v>125348591</v>
      </c>
      <c r="D74" s="121">
        <v>17558664</v>
      </c>
      <c r="E74" s="121">
        <v>960320</v>
      </c>
      <c r="F74" s="121">
        <v>11579589</v>
      </c>
      <c r="G74" s="20"/>
      <c r="H74" s="20"/>
      <c r="I74" s="20"/>
      <c r="J74" s="20"/>
      <c r="K74" s="20"/>
      <c r="L74" s="20"/>
      <c r="M74" s="20"/>
      <c r="N74" s="20"/>
      <c r="O74" s="20"/>
    </row>
    <row r="75" spans="1:15" ht="12" customHeight="1">
      <c r="A75" s="18" t="s">
        <v>180</v>
      </c>
      <c r="B75" s="84">
        <v>31710709</v>
      </c>
      <c r="C75" s="84">
        <v>18203660</v>
      </c>
      <c r="D75" s="84">
        <v>6824570</v>
      </c>
      <c r="E75" s="84">
        <v>149578</v>
      </c>
      <c r="F75" s="84">
        <v>6532901</v>
      </c>
      <c r="G75" s="20"/>
      <c r="H75" s="20"/>
      <c r="I75" s="20"/>
      <c r="J75" s="20"/>
      <c r="K75" s="20"/>
      <c r="L75" s="20"/>
      <c r="M75" s="20"/>
      <c r="N75" s="20"/>
      <c r="O75" s="20"/>
    </row>
    <row r="76" spans="1:15" ht="12" customHeight="1">
      <c r="A76" s="31" t="s">
        <v>60</v>
      </c>
      <c r="B76" s="84">
        <v>7432415</v>
      </c>
      <c r="C76" s="84">
        <v>6374056</v>
      </c>
      <c r="D76" s="84">
        <v>529323</v>
      </c>
      <c r="E76" s="84">
        <v>67344</v>
      </c>
      <c r="F76" s="84">
        <v>461692</v>
      </c>
      <c r="G76" s="20"/>
      <c r="H76" s="20"/>
      <c r="I76" s="20"/>
      <c r="J76" s="20"/>
      <c r="K76" s="20"/>
      <c r="L76" s="20"/>
      <c r="M76" s="20"/>
      <c r="N76" s="20"/>
      <c r="O76" s="20"/>
    </row>
    <row r="77" spans="1:15" ht="12" customHeight="1">
      <c r="A77" s="31" t="s">
        <v>61</v>
      </c>
      <c r="B77" s="84">
        <v>14247691</v>
      </c>
      <c r="C77" s="84">
        <v>11601684</v>
      </c>
      <c r="D77" s="84">
        <v>1761390</v>
      </c>
      <c r="E77" s="84">
        <v>329154</v>
      </c>
      <c r="F77" s="84">
        <v>555463</v>
      </c>
      <c r="G77" s="20"/>
      <c r="H77" s="20"/>
      <c r="I77" s="20"/>
      <c r="J77" s="20"/>
      <c r="K77" s="20"/>
      <c r="L77" s="20"/>
      <c r="M77" s="20"/>
      <c r="N77" s="56"/>
      <c r="O77" s="20"/>
    </row>
    <row r="78" spans="1:15" ht="12" customHeight="1">
      <c r="A78" s="31" t="s">
        <v>35</v>
      </c>
      <c r="B78" s="84">
        <v>2322882</v>
      </c>
      <c r="C78" s="84">
        <v>2060736</v>
      </c>
      <c r="D78" s="84">
        <v>112972</v>
      </c>
      <c r="E78" s="120">
        <v>100</v>
      </c>
      <c r="F78" s="84">
        <v>149074</v>
      </c>
      <c r="G78" s="20"/>
      <c r="H78" s="20"/>
      <c r="I78" s="20"/>
      <c r="J78" s="20"/>
      <c r="K78" s="20"/>
      <c r="L78" s="20"/>
      <c r="M78" s="20"/>
      <c r="N78" s="56"/>
      <c r="O78" s="20"/>
    </row>
    <row r="79" spans="1:15" ht="12" customHeight="1">
      <c r="A79" s="31" t="s">
        <v>36</v>
      </c>
      <c r="B79" s="84">
        <v>3443505</v>
      </c>
      <c r="C79" s="84">
        <v>2862862</v>
      </c>
      <c r="D79" s="84">
        <v>359463</v>
      </c>
      <c r="E79" s="84">
        <v>1348</v>
      </c>
      <c r="F79" s="84">
        <v>219832</v>
      </c>
      <c r="G79" s="20"/>
      <c r="H79" s="20"/>
      <c r="I79" s="20"/>
      <c r="J79" s="20"/>
      <c r="K79" s="20"/>
      <c r="L79" s="20"/>
      <c r="M79" s="20"/>
      <c r="N79" s="56"/>
      <c r="O79" s="20"/>
    </row>
    <row r="80" spans="1:15" ht="12" customHeight="1">
      <c r="A80" s="31" t="s">
        <v>37</v>
      </c>
      <c r="B80" s="84">
        <v>5624763</v>
      </c>
      <c r="C80" s="84">
        <v>5024479</v>
      </c>
      <c r="D80" s="84">
        <v>301309</v>
      </c>
      <c r="E80" s="120">
        <v>425</v>
      </c>
      <c r="F80" s="84">
        <v>298550</v>
      </c>
      <c r="G80" s="20"/>
      <c r="H80" s="20"/>
      <c r="I80" s="20"/>
      <c r="J80" s="20"/>
      <c r="K80" s="20"/>
      <c r="L80" s="20"/>
      <c r="M80" s="20"/>
      <c r="N80" s="20"/>
      <c r="O80" s="20"/>
    </row>
    <row r="81" spans="1:15" ht="12" customHeight="1">
      <c r="A81" s="31" t="s">
        <v>38</v>
      </c>
      <c r="B81" s="84">
        <v>2159247</v>
      </c>
      <c r="C81" s="84">
        <v>1854425</v>
      </c>
      <c r="D81" s="84">
        <v>169329</v>
      </c>
      <c r="E81" s="120">
        <v>283</v>
      </c>
      <c r="F81" s="84">
        <v>135210</v>
      </c>
      <c r="G81" s="20"/>
      <c r="H81" s="20"/>
      <c r="I81" s="20"/>
      <c r="J81" s="20"/>
      <c r="K81" s="20"/>
      <c r="L81" s="20"/>
      <c r="M81" s="20"/>
      <c r="N81" s="20"/>
      <c r="O81" s="20"/>
    </row>
    <row r="82" spans="1:15" ht="12" customHeight="1">
      <c r="A82" s="18" t="s">
        <v>85</v>
      </c>
      <c r="B82" s="84">
        <v>1752630</v>
      </c>
      <c r="C82" s="84">
        <v>1354085</v>
      </c>
      <c r="D82" s="84">
        <v>323969</v>
      </c>
      <c r="E82" s="120">
        <v>635</v>
      </c>
      <c r="F82" s="84">
        <v>73941</v>
      </c>
      <c r="G82" s="20"/>
      <c r="H82" s="20"/>
      <c r="I82" s="20"/>
      <c r="J82" s="20"/>
      <c r="K82" s="20"/>
      <c r="L82" s="20"/>
      <c r="M82" s="20"/>
      <c r="N82" s="56"/>
      <c r="O82" s="20"/>
    </row>
    <row r="83" spans="1:15" ht="12" customHeight="1">
      <c r="A83" s="31" t="s">
        <v>40</v>
      </c>
      <c r="B83" s="84">
        <v>18286278</v>
      </c>
      <c r="C83" s="84">
        <v>16624599</v>
      </c>
      <c r="D83" s="84">
        <v>1084503</v>
      </c>
      <c r="E83" s="84">
        <v>36775</v>
      </c>
      <c r="F83" s="84">
        <v>540401</v>
      </c>
      <c r="G83" s="20"/>
      <c r="H83" s="20"/>
      <c r="I83" s="20"/>
      <c r="J83" s="20"/>
      <c r="K83" s="20"/>
      <c r="L83" s="20"/>
      <c r="M83" s="20"/>
      <c r="N83" s="20"/>
      <c r="O83" s="20"/>
    </row>
    <row r="84" spans="1:15" ht="12" customHeight="1">
      <c r="A84" s="31" t="s">
        <v>63</v>
      </c>
      <c r="B84" s="84">
        <v>7806438</v>
      </c>
      <c r="C84" s="84">
        <v>7062772</v>
      </c>
      <c r="D84" s="84">
        <v>594443</v>
      </c>
      <c r="E84" s="84">
        <v>28333</v>
      </c>
      <c r="F84" s="84">
        <v>120890</v>
      </c>
      <c r="G84" s="20"/>
      <c r="H84" s="20"/>
      <c r="I84" s="20"/>
      <c r="J84" s="20"/>
      <c r="K84" s="20"/>
      <c r="L84" s="20"/>
      <c r="M84" s="20"/>
      <c r="N84" s="20"/>
      <c r="O84" s="20"/>
    </row>
    <row r="85" spans="1:15" ht="12" customHeight="1">
      <c r="A85" s="31" t="s">
        <v>43</v>
      </c>
      <c r="B85" s="84">
        <v>2022180</v>
      </c>
      <c r="C85" s="84">
        <v>1874445</v>
      </c>
      <c r="D85" s="84">
        <v>108839</v>
      </c>
      <c r="E85" s="120">
        <v>0</v>
      </c>
      <c r="F85" s="84">
        <v>38896</v>
      </c>
      <c r="G85" s="20"/>
      <c r="H85" s="20"/>
      <c r="I85" s="20"/>
      <c r="J85" s="20"/>
      <c r="K85" s="20"/>
      <c r="L85" s="20"/>
      <c r="M85" s="20"/>
      <c r="N85" s="20"/>
      <c r="O85" s="20"/>
    </row>
    <row r="86" spans="1:15" ht="12" customHeight="1">
      <c r="A86" s="31" t="s">
        <v>44</v>
      </c>
      <c r="B86" s="84">
        <v>10631737</v>
      </c>
      <c r="C86" s="84">
        <v>9909803</v>
      </c>
      <c r="D86" s="84">
        <v>455744</v>
      </c>
      <c r="E86" s="84">
        <v>41096</v>
      </c>
      <c r="F86" s="84">
        <v>225094</v>
      </c>
      <c r="G86" s="20"/>
      <c r="H86" s="20"/>
      <c r="I86" s="20"/>
      <c r="J86" s="20"/>
      <c r="K86" s="20"/>
      <c r="L86" s="20"/>
      <c r="M86" s="20"/>
      <c r="N86" s="20"/>
      <c r="O86" s="20"/>
    </row>
    <row r="87" spans="1:15" ht="12" customHeight="1">
      <c r="A87" s="31" t="s">
        <v>45</v>
      </c>
      <c r="B87" s="84">
        <v>5299085</v>
      </c>
      <c r="C87" s="84">
        <v>4819793</v>
      </c>
      <c r="D87" s="84">
        <v>286269</v>
      </c>
      <c r="E87" s="84">
        <v>12379</v>
      </c>
      <c r="F87" s="84">
        <v>180644</v>
      </c>
      <c r="G87" s="20"/>
      <c r="H87" s="20"/>
      <c r="I87" s="20"/>
      <c r="J87" s="20"/>
      <c r="K87" s="20"/>
      <c r="L87" s="20"/>
      <c r="M87" s="20"/>
      <c r="N87" s="20"/>
      <c r="O87" s="20"/>
    </row>
    <row r="88" spans="1:15" ht="12" customHeight="1">
      <c r="A88" s="31" t="s">
        <v>46</v>
      </c>
      <c r="B88" s="84">
        <v>4524468</v>
      </c>
      <c r="C88" s="84">
        <v>3262938</v>
      </c>
      <c r="D88" s="84">
        <v>159860</v>
      </c>
      <c r="E88" s="84">
        <v>20915</v>
      </c>
      <c r="F88" s="84">
        <v>1080755</v>
      </c>
      <c r="G88" s="20"/>
      <c r="H88" s="20"/>
      <c r="I88" s="20"/>
      <c r="J88" s="20"/>
      <c r="K88" s="20"/>
      <c r="L88" s="20"/>
      <c r="M88" s="20"/>
      <c r="N88" s="56"/>
      <c r="O88" s="20"/>
    </row>
    <row r="89" spans="1:15" ht="12" customHeight="1">
      <c r="A89" s="31" t="s">
        <v>47</v>
      </c>
      <c r="B89" s="84">
        <v>5455480</v>
      </c>
      <c r="C89" s="84">
        <v>4957573</v>
      </c>
      <c r="D89" s="84">
        <v>304011</v>
      </c>
      <c r="E89" s="120">
        <v>0</v>
      </c>
      <c r="F89" s="84">
        <v>193896</v>
      </c>
      <c r="G89" s="20"/>
      <c r="H89" s="20"/>
      <c r="I89" s="20"/>
      <c r="J89" s="20"/>
      <c r="K89" s="20"/>
      <c r="L89" s="20"/>
      <c r="M89" s="20"/>
      <c r="N89" s="56"/>
      <c r="O89" s="20"/>
    </row>
    <row r="90" spans="1:15" ht="12" customHeight="1">
      <c r="A90" s="31" t="s">
        <v>48</v>
      </c>
      <c r="B90" s="84">
        <v>3398903</v>
      </c>
      <c r="C90" s="84">
        <v>2612319</v>
      </c>
      <c r="D90" s="84">
        <v>604553</v>
      </c>
      <c r="E90" s="84">
        <v>33228</v>
      </c>
      <c r="F90" s="84">
        <v>148803</v>
      </c>
      <c r="G90" s="20"/>
      <c r="H90" s="20"/>
      <c r="I90" s="20"/>
      <c r="J90" s="20"/>
      <c r="K90" s="20"/>
      <c r="L90" s="20"/>
      <c r="M90" s="20"/>
      <c r="N90" s="56"/>
      <c r="O90" s="20"/>
    </row>
    <row r="91" spans="1:15" ht="12" customHeight="1">
      <c r="A91" s="31" t="s">
        <v>64</v>
      </c>
      <c r="B91" s="84">
        <v>2042039</v>
      </c>
      <c r="C91" s="84">
        <v>1857547</v>
      </c>
      <c r="D91" s="84">
        <v>122086</v>
      </c>
      <c r="E91" s="120">
        <v>360</v>
      </c>
      <c r="F91" s="84">
        <v>62046</v>
      </c>
      <c r="G91" s="20"/>
      <c r="H91" s="20"/>
      <c r="I91" s="20"/>
      <c r="J91" s="20"/>
      <c r="K91" s="20"/>
      <c r="L91" s="20"/>
      <c r="M91" s="20"/>
      <c r="N91" s="20"/>
      <c r="O91" s="20"/>
    </row>
    <row r="92" spans="1:15" ht="12" customHeight="1">
      <c r="A92" s="31" t="s">
        <v>51</v>
      </c>
      <c r="B92" s="84">
        <v>3055870</v>
      </c>
      <c r="C92" s="84">
        <v>2772978</v>
      </c>
      <c r="D92" s="84">
        <v>229718</v>
      </c>
      <c r="E92" s="120">
        <v>4538</v>
      </c>
      <c r="F92" s="84">
        <v>48636</v>
      </c>
      <c r="G92" s="20"/>
      <c r="H92" s="20"/>
      <c r="I92" s="20"/>
      <c r="J92" s="20"/>
      <c r="K92" s="20"/>
      <c r="L92" s="20"/>
      <c r="M92" s="20"/>
      <c r="N92" s="56"/>
      <c r="O92" s="20"/>
    </row>
    <row r="93" spans="1:15" ht="12" customHeight="1">
      <c r="A93" s="31" t="s">
        <v>52</v>
      </c>
      <c r="B93" s="84">
        <v>931511</v>
      </c>
      <c r="C93" s="84">
        <v>823880</v>
      </c>
      <c r="D93" s="84">
        <v>77418</v>
      </c>
      <c r="E93" s="120">
        <v>0</v>
      </c>
      <c r="F93" s="84">
        <v>30213</v>
      </c>
      <c r="G93" s="20"/>
      <c r="H93" s="20"/>
      <c r="I93" s="20"/>
      <c r="J93" s="20"/>
      <c r="K93" s="20"/>
      <c r="L93" s="20"/>
      <c r="M93" s="20"/>
      <c r="N93" s="56"/>
      <c r="O93" s="20"/>
    </row>
    <row r="94" spans="1:15" ht="12" customHeight="1">
      <c r="A94" s="31" t="s">
        <v>65</v>
      </c>
      <c r="B94" s="84">
        <v>9863127</v>
      </c>
      <c r="C94" s="84">
        <v>8571896</v>
      </c>
      <c r="D94" s="84">
        <v>1019328</v>
      </c>
      <c r="E94" s="84">
        <v>149041</v>
      </c>
      <c r="F94" s="84">
        <v>122862</v>
      </c>
      <c r="G94" s="20"/>
      <c r="H94" s="20"/>
      <c r="I94" s="20"/>
      <c r="J94" s="20"/>
      <c r="K94" s="20"/>
      <c r="L94" s="20"/>
      <c r="M94" s="20"/>
      <c r="N94" s="56"/>
      <c r="O94" s="20"/>
    </row>
    <row r="95" spans="1:15" ht="12" customHeight="1">
      <c r="A95" s="31" t="s">
        <v>69</v>
      </c>
      <c r="B95" s="84">
        <v>1769510</v>
      </c>
      <c r="C95" s="84">
        <v>1676950</v>
      </c>
      <c r="D95" s="84">
        <v>70367</v>
      </c>
      <c r="E95" s="120">
        <v>303</v>
      </c>
      <c r="F95" s="84">
        <v>21890</v>
      </c>
      <c r="G95" s="20"/>
      <c r="H95" s="20"/>
      <c r="I95" s="20"/>
      <c r="J95" s="20"/>
      <c r="K95" s="20"/>
      <c r="L95" s="20"/>
      <c r="M95" s="20"/>
      <c r="N95" s="56"/>
      <c r="O95" s="56"/>
    </row>
    <row r="96" spans="1:15" ht="12" customHeight="1">
      <c r="A96" s="31" t="s">
        <v>66</v>
      </c>
      <c r="B96" s="84">
        <v>5136113</v>
      </c>
      <c r="C96" s="84">
        <v>4604417</v>
      </c>
      <c r="D96" s="84">
        <v>511066</v>
      </c>
      <c r="E96" s="84">
        <v>1754</v>
      </c>
      <c r="F96" s="84">
        <v>18876</v>
      </c>
      <c r="G96" s="20"/>
      <c r="H96" s="20"/>
      <c r="I96" s="20"/>
      <c r="J96" s="20"/>
      <c r="K96" s="20"/>
      <c r="L96" s="20"/>
      <c r="M96" s="20"/>
      <c r="N96" s="56"/>
      <c r="O96" s="20"/>
    </row>
    <row r="97" spans="1:15" ht="12" customHeight="1">
      <c r="A97" s="31" t="s">
        <v>67</v>
      </c>
      <c r="B97" s="84">
        <v>381783</v>
      </c>
      <c r="C97" s="84">
        <v>357534</v>
      </c>
      <c r="D97" s="84">
        <v>14917</v>
      </c>
      <c r="E97" s="120">
        <v>0</v>
      </c>
      <c r="F97" s="84">
        <v>9332</v>
      </c>
      <c r="G97" s="20"/>
      <c r="H97" s="20"/>
      <c r="I97" s="20"/>
      <c r="J97" s="20"/>
      <c r="K97" s="20"/>
      <c r="L97" s="20"/>
      <c r="M97" s="20"/>
      <c r="N97" s="56"/>
      <c r="O97" s="20"/>
    </row>
    <row r="98" spans="1:15" ht="12" customHeight="1">
      <c r="A98" s="31" t="s">
        <v>68</v>
      </c>
      <c r="B98" s="84">
        <v>26441</v>
      </c>
      <c r="C98" s="84">
        <v>19352</v>
      </c>
      <c r="D98" s="84">
        <v>7089</v>
      </c>
      <c r="E98" s="120">
        <v>0</v>
      </c>
      <c r="F98" s="120">
        <v>0</v>
      </c>
      <c r="G98" s="20"/>
      <c r="H98" s="20"/>
      <c r="I98" s="20"/>
      <c r="J98" s="20"/>
      <c r="K98" s="20"/>
      <c r="L98" s="20"/>
      <c r="M98" s="20"/>
      <c r="N98" s="56"/>
      <c r="O98" s="56"/>
    </row>
    <row r="99" spans="1:15" ht="12" customHeight="1">
      <c r="A99" s="18" t="s">
        <v>168</v>
      </c>
      <c r="B99" s="84">
        <v>1146782</v>
      </c>
      <c r="C99" s="84">
        <v>896490</v>
      </c>
      <c r="D99" s="84">
        <v>234327</v>
      </c>
      <c r="E99" s="120">
        <v>0</v>
      </c>
      <c r="F99" s="84">
        <v>15965</v>
      </c>
      <c r="G99" s="20"/>
      <c r="H99" s="20"/>
      <c r="I99" s="20"/>
      <c r="J99" s="20"/>
      <c r="K99" s="20"/>
      <c r="L99" s="20"/>
      <c r="M99" s="20"/>
      <c r="N99" s="56"/>
      <c r="O99" s="20"/>
    </row>
    <row r="100" spans="1:15" ht="12" customHeight="1">
      <c r="A100" s="31" t="s">
        <v>71</v>
      </c>
      <c r="B100" s="84">
        <v>887270</v>
      </c>
      <c r="C100" s="84">
        <v>830843</v>
      </c>
      <c r="D100" s="84">
        <v>33335</v>
      </c>
      <c r="E100" s="120">
        <v>0</v>
      </c>
      <c r="F100" s="84">
        <v>23092</v>
      </c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ht="12" customHeight="1">
      <c r="A101" s="31" t="s">
        <v>72</v>
      </c>
      <c r="B101" s="84">
        <v>260528</v>
      </c>
      <c r="C101" s="84">
        <v>252656</v>
      </c>
      <c r="D101" s="84">
        <v>7872</v>
      </c>
      <c r="E101" s="120">
        <v>0</v>
      </c>
      <c r="F101" s="120">
        <v>0</v>
      </c>
      <c r="G101" s="20"/>
      <c r="H101" s="20"/>
      <c r="I101" s="20"/>
      <c r="J101" s="20"/>
      <c r="K101" s="56"/>
      <c r="L101" s="56"/>
      <c r="M101" s="56"/>
      <c r="N101" s="56"/>
      <c r="O101" s="56"/>
    </row>
    <row r="102" spans="1:15" ht="12" customHeight="1">
      <c r="A102" s="31" t="s">
        <v>73</v>
      </c>
      <c r="B102" s="84">
        <v>1929125</v>
      </c>
      <c r="C102" s="84">
        <v>1854808</v>
      </c>
      <c r="D102" s="84">
        <v>66613</v>
      </c>
      <c r="E102" s="120">
        <v>153</v>
      </c>
      <c r="F102" s="84">
        <v>7551</v>
      </c>
      <c r="G102" s="20"/>
      <c r="H102" s="20"/>
      <c r="I102" s="20"/>
      <c r="J102" s="20"/>
      <c r="K102" s="44"/>
      <c r="L102" s="44"/>
      <c r="M102" s="44"/>
      <c r="N102" s="44"/>
      <c r="O102" s="44"/>
    </row>
    <row r="103" spans="1:13" ht="12" customHeight="1">
      <c r="A103" s="18" t="s">
        <v>169</v>
      </c>
      <c r="B103" s="84">
        <v>1898587</v>
      </c>
      <c r="C103" s="84">
        <v>368954</v>
      </c>
      <c r="D103" s="84">
        <v>1183971</v>
      </c>
      <c r="E103" s="84">
        <v>82578</v>
      </c>
      <c r="F103" s="84">
        <v>263084</v>
      </c>
      <c r="G103" s="20"/>
      <c r="H103" s="20"/>
      <c r="I103" s="20"/>
      <c r="J103" s="20"/>
      <c r="K103" s="44"/>
      <c r="M103" s="44"/>
    </row>
    <row r="104" spans="1:13" ht="12" customHeight="1">
      <c r="A104" s="18" t="s">
        <v>194</v>
      </c>
      <c r="B104" s="120">
        <v>67</v>
      </c>
      <c r="C104" s="120">
        <v>57</v>
      </c>
      <c r="D104" s="120">
        <v>10</v>
      </c>
      <c r="E104" s="56" t="s">
        <v>178</v>
      </c>
      <c r="F104" s="56" t="s">
        <v>178</v>
      </c>
      <c r="I104" s="44"/>
      <c r="J104" s="44"/>
      <c r="K104" s="44"/>
      <c r="L104" s="44"/>
      <c r="M104" s="44"/>
    </row>
    <row r="105" spans="1:12" ht="12" customHeight="1">
      <c r="A105" s="18" t="s">
        <v>244</v>
      </c>
      <c r="B105" s="56" t="s">
        <v>22</v>
      </c>
      <c r="C105" s="56" t="s">
        <v>22</v>
      </c>
      <c r="D105" s="56" t="s">
        <v>22</v>
      </c>
      <c r="E105" s="56" t="s">
        <v>22</v>
      </c>
      <c r="F105" s="56" t="s">
        <v>22</v>
      </c>
      <c r="G105" s="15"/>
      <c r="H105" s="15"/>
      <c r="I105" s="15"/>
      <c r="J105" s="15"/>
      <c r="K105" s="15"/>
      <c r="L105" s="15"/>
    </row>
    <row r="106" spans="5:12" ht="12" customHeight="1">
      <c r="E106" s="13"/>
      <c r="F106" s="13"/>
      <c r="G106" s="13"/>
      <c r="H106" s="13"/>
      <c r="I106" s="13"/>
      <c r="J106" s="13"/>
      <c r="K106" s="13"/>
      <c r="L106" s="13"/>
    </row>
    <row r="107" spans="1:12" ht="12" customHeight="1">
      <c r="A107" s="13" t="s">
        <v>237</v>
      </c>
      <c r="B107" s="15"/>
      <c r="C107" s="15"/>
      <c r="D107" s="15"/>
      <c r="E107" s="15"/>
      <c r="F107" s="15"/>
      <c r="G107" s="15"/>
      <c r="H107" s="15"/>
      <c r="I107" s="72"/>
      <c r="J107" s="72"/>
      <c r="K107" s="72"/>
      <c r="L107" s="72"/>
    </row>
    <row r="108" spans="1:12" ht="12" customHeight="1">
      <c r="A108" s="13" t="s">
        <v>342</v>
      </c>
      <c r="B108" s="13"/>
      <c r="C108" s="13"/>
      <c r="D108" s="13"/>
      <c r="E108" s="13"/>
      <c r="F108" s="13"/>
      <c r="G108" s="13"/>
      <c r="H108" s="13"/>
      <c r="I108" s="72"/>
      <c r="J108" s="72"/>
      <c r="K108" s="72"/>
      <c r="L108" s="72"/>
    </row>
    <row r="109" spans="1:12" ht="12" customHeight="1">
      <c r="A109" s="72" t="s">
        <v>333</v>
      </c>
      <c r="B109" s="72"/>
      <c r="C109" s="72"/>
      <c r="D109" s="72"/>
      <c r="E109" s="72"/>
      <c r="F109" s="72"/>
      <c r="G109" s="72"/>
      <c r="H109" s="72"/>
      <c r="I109" s="15"/>
      <c r="J109" s="15"/>
      <c r="K109" s="63"/>
      <c r="L109" s="63"/>
    </row>
    <row r="110" spans="1:8" ht="12" customHeight="1">
      <c r="A110" s="72" t="s">
        <v>325</v>
      </c>
      <c r="B110" s="72"/>
      <c r="C110" s="72"/>
      <c r="D110" s="72"/>
      <c r="E110" s="72"/>
      <c r="F110" s="72"/>
      <c r="G110" s="72"/>
      <c r="H110" s="72"/>
    </row>
    <row r="111" spans="1:8" ht="12" customHeight="1">
      <c r="A111" s="13" t="s">
        <v>258</v>
      </c>
      <c r="B111" s="15"/>
      <c r="C111" s="15"/>
      <c r="D111" s="15"/>
      <c r="E111" s="15"/>
      <c r="F111" s="15"/>
      <c r="G111" s="63"/>
      <c r="H111" s="63"/>
    </row>
    <row r="114" ht="12" customHeight="1">
      <c r="A114" s="11"/>
    </row>
    <row r="115" spans="1:8" ht="12" customHeight="1">
      <c r="A115" s="65"/>
      <c r="B115" s="8"/>
      <c r="C115" s="8"/>
      <c r="D115" s="8"/>
      <c r="E115" s="8"/>
      <c r="F115" s="8"/>
      <c r="G115" s="54"/>
      <c r="H115" s="54"/>
    </row>
    <row r="116" spans="1:8" ht="12" customHeight="1">
      <c r="A116" s="65"/>
      <c r="B116" s="54"/>
      <c r="C116" s="54"/>
      <c r="D116" s="54"/>
      <c r="E116" s="54"/>
      <c r="F116" s="54"/>
      <c r="G116" s="8"/>
      <c r="H116" s="8"/>
    </row>
    <row r="117" spans="1:8" ht="12" customHeight="1">
      <c r="A117" s="65"/>
      <c r="B117" s="8"/>
      <c r="C117" s="8"/>
      <c r="D117" s="8"/>
      <c r="E117" s="8"/>
      <c r="F117" s="8"/>
      <c r="G117" s="20"/>
      <c r="H117" s="20"/>
    </row>
    <row r="118" spans="1:8" ht="12" customHeight="1">
      <c r="A118" s="51"/>
      <c r="B118" s="121"/>
      <c r="C118" s="121"/>
      <c r="D118" s="121"/>
      <c r="E118" s="121"/>
      <c r="F118" s="121"/>
      <c r="G118" s="20"/>
      <c r="H118" s="20"/>
    </row>
    <row r="119" spans="1:8" ht="12" customHeight="1">
      <c r="A119" s="18"/>
      <c r="B119" s="84"/>
      <c r="C119" s="84"/>
      <c r="D119" s="84"/>
      <c r="E119" s="84"/>
      <c r="F119" s="84"/>
      <c r="G119" s="20"/>
      <c r="H119" s="20"/>
    </row>
    <row r="120" spans="1:8" ht="12" customHeight="1">
      <c r="A120" s="31"/>
      <c r="B120" s="84"/>
      <c r="C120" s="84"/>
      <c r="D120" s="84"/>
      <c r="E120" s="84"/>
      <c r="F120" s="84"/>
      <c r="G120" s="20"/>
      <c r="H120" s="20"/>
    </row>
    <row r="121" spans="1:8" ht="12" customHeight="1">
      <c r="A121" s="31"/>
      <c r="B121" s="84"/>
      <c r="C121" s="84"/>
      <c r="D121" s="84"/>
      <c r="E121" s="84"/>
      <c r="F121" s="84"/>
      <c r="G121" s="20"/>
      <c r="H121" s="20"/>
    </row>
    <row r="122" spans="1:8" ht="12" customHeight="1">
      <c r="A122" s="31"/>
      <c r="B122" s="84"/>
      <c r="C122" s="84"/>
      <c r="D122" s="84"/>
      <c r="E122" s="120"/>
      <c r="F122" s="84"/>
      <c r="G122" s="20"/>
      <c r="H122" s="20"/>
    </row>
    <row r="123" spans="1:8" ht="12" customHeight="1">
      <c r="A123" s="31"/>
      <c r="B123" s="84"/>
      <c r="C123" s="84"/>
      <c r="D123" s="84"/>
      <c r="E123" s="84"/>
      <c r="F123" s="84"/>
      <c r="G123" s="20"/>
      <c r="H123" s="20"/>
    </row>
    <row r="124" spans="1:8" ht="12" customHeight="1">
      <c r="A124" s="31"/>
      <c r="B124" s="84"/>
      <c r="C124" s="84"/>
      <c r="D124" s="84"/>
      <c r="E124" s="120"/>
      <c r="F124" s="84"/>
      <c r="G124" s="20"/>
      <c r="H124" s="20"/>
    </row>
    <row r="125" spans="1:8" ht="12" customHeight="1">
      <c r="A125" s="31"/>
      <c r="B125" s="84"/>
      <c r="C125" s="84"/>
      <c r="D125" s="84"/>
      <c r="E125" s="120"/>
      <c r="F125" s="84"/>
      <c r="G125" s="20"/>
      <c r="H125" s="20"/>
    </row>
    <row r="126" spans="1:8" ht="12" customHeight="1">
      <c r="A126" s="18"/>
      <c r="B126" s="84"/>
      <c r="C126" s="84"/>
      <c r="D126" s="84"/>
      <c r="E126" s="120"/>
      <c r="F126" s="84"/>
      <c r="G126" s="20"/>
      <c r="H126" s="20"/>
    </row>
    <row r="127" spans="1:8" ht="12" customHeight="1">
      <c r="A127" s="31"/>
      <c r="B127" s="84"/>
      <c r="C127" s="84"/>
      <c r="D127" s="84"/>
      <c r="E127" s="84"/>
      <c r="F127" s="84"/>
      <c r="G127" s="20"/>
      <c r="H127" s="20"/>
    </row>
    <row r="128" spans="1:8" ht="12" customHeight="1">
      <c r="A128" s="31"/>
      <c r="B128" s="84"/>
      <c r="C128" s="84"/>
      <c r="D128" s="84"/>
      <c r="E128" s="84"/>
      <c r="F128" s="84"/>
      <c r="G128" s="20"/>
      <c r="H128" s="20"/>
    </row>
    <row r="129" spans="1:8" ht="12" customHeight="1">
      <c r="A129" s="31"/>
      <c r="B129" s="84"/>
      <c r="C129" s="84"/>
      <c r="D129" s="84"/>
      <c r="E129" s="120"/>
      <c r="F129" s="84"/>
      <c r="G129" s="20"/>
      <c r="H129" s="20"/>
    </row>
    <row r="130" spans="1:8" ht="12" customHeight="1">
      <c r="A130" s="31"/>
      <c r="B130" s="84"/>
      <c r="C130" s="84"/>
      <c r="D130" s="84"/>
      <c r="E130" s="84"/>
      <c r="F130" s="84"/>
      <c r="G130" s="20"/>
      <c r="H130" s="20"/>
    </row>
    <row r="131" spans="1:8" ht="12" customHeight="1">
      <c r="A131" s="31"/>
      <c r="B131" s="84"/>
      <c r="C131" s="84"/>
      <c r="D131" s="84"/>
      <c r="E131" s="84"/>
      <c r="F131" s="84"/>
      <c r="G131" s="20"/>
      <c r="H131" s="20"/>
    </row>
    <row r="132" spans="1:8" ht="12" customHeight="1">
      <c r="A132" s="31"/>
      <c r="B132" s="84"/>
      <c r="C132" s="84"/>
      <c r="D132" s="84"/>
      <c r="E132" s="84"/>
      <c r="F132" s="84"/>
      <c r="G132" s="20"/>
      <c r="H132" s="20"/>
    </row>
    <row r="133" spans="1:8" ht="12" customHeight="1">
      <c r="A133" s="31"/>
      <c r="B133" s="84"/>
      <c r="C133" s="84"/>
      <c r="D133" s="84"/>
      <c r="E133" s="120"/>
      <c r="F133" s="84"/>
      <c r="G133" s="20"/>
      <c r="H133" s="20"/>
    </row>
    <row r="134" spans="1:8" ht="12" customHeight="1">
      <c r="A134" s="31"/>
      <c r="B134" s="84"/>
      <c r="C134" s="84"/>
      <c r="D134" s="84"/>
      <c r="E134" s="84"/>
      <c r="F134" s="84"/>
      <c r="G134" s="20"/>
      <c r="H134" s="20"/>
    </row>
    <row r="135" spans="1:8" ht="12" customHeight="1">
      <c r="A135" s="31"/>
      <c r="B135" s="84"/>
      <c r="C135" s="84"/>
      <c r="D135" s="84"/>
      <c r="E135" s="120"/>
      <c r="F135" s="84"/>
      <c r="G135" s="20"/>
      <c r="H135" s="20"/>
    </row>
    <row r="136" spans="1:8" ht="12" customHeight="1">
      <c r="A136" s="31"/>
      <c r="B136" s="84"/>
      <c r="C136" s="84"/>
      <c r="D136" s="84"/>
      <c r="E136" s="120"/>
      <c r="F136" s="84"/>
      <c r="G136" s="20"/>
      <c r="H136" s="20"/>
    </row>
    <row r="137" spans="1:8" ht="12" customHeight="1">
      <c r="A137" s="31"/>
      <c r="B137" s="84"/>
      <c r="C137" s="84"/>
      <c r="D137" s="84"/>
      <c r="E137" s="120"/>
      <c r="F137" s="84"/>
      <c r="G137" s="20"/>
      <c r="H137" s="20"/>
    </row>
    <row r="138" spans="1:8" ht="12" customHeight="1">
      <c r="A138" s="31"/>
      <c r="B138" s="84"/>
      <c r="C138" s="84"/>
      <c r="D138" s="84"/>
      <c r="E138" s="84"/>
      <c r="F138" s="84"/>
      <c r="G138" s="20"/>
      <c r="H138" s="20"/>
    </row>
    <row r="139" spans="1:8" ht="12" customHeight="1">
      <c r="A139" s="31"/>
      <c r="B139" s="84"/>
      <c r="C139" s="84"/>
      <c r="D139" s="84"/>
      <c r="E139" s="120"/>
      <c r="F139" s="84"/>
      <c r="G139" s="20"/>
      <c r="H139" s="20"/>
    </row>
    <row r="140" spans="1:8" ht="12" customHeight="1">
      <c r="A140" s="31"/>
      <c r="B140" s="84"/>
      <c r="C140" s="84"/>
      <c r="D140" s="84"/>
      <c r="E140" s="84"/>
      <c r="F140" s="84"/>
      <c r="G140" s="20"/>
      <c r="H140" s="20"/>
    </row>
    <row r="141" spans="1:8" ht="12" customHeight="1">
      <c r="A141" s="31"/>
      <c r="B141" s="84"/>
      <c r="C141" s="84"/>
      <c r="D141" s="84"/>
      <c r="E141" s="120"/>
      <c r="F141" s="84"/>
      <c r="G141" s="20"/>
      <c r="H141" s="20"/>
    </row>
    <row r="142" spans="1:8" ht="12" customHeight="1">
      <c r="A142" s="31"/>
      <c r="B142" s="84"/>
      <c r="C142" s="84"/>
      <c r="D142" s="84"/>
      <c r="E142" s="120"/>
      <c r="F142" s="120"/>
      <c r="G142" s="20"/>
      <c r="H142" s="20"/>
    </row>
    <row r="143" spans="1:8" ht="12" customHeight="1">
      <c r="A143" s="18"/>
      <c r="B143" s="84"/>
      <c r="C143" s="84"/>
      <c r="D143" s="84"/>
      <c r="E143" s="120"/>
      <c r="F143" s="84"/>
      <c r="G143" s="20"/>
      <c r="H143" s="20"/>
    </row>
    <row r="144" spans="1:8" ht="12" customHeight="1">
      <c r="A144" s="31"/>
      <c r="B144" s="84"/>
      <c r="C144" s="84"/>
      <c r="D144" s="84"/>
      <c r="E144" s="120"/>
      <c r="F144" s="84"/>
      <c r="G144" s="20"/>
      <c r="H144" s="20"/>
    </row>
    <row r="145" spans="1:8" ht="12" customHeight="1">
      <c r="A145" s="31"/>
      <c r="B145" s="84"/>
      <c r="C145" s="84"/>
      <c r="D145" s="84"/>
      <c r="E145" s="120"/>
      <c r="F145" s="120"/>
      <c r="G145" s="20"/>
      <c r="H145" s="20"/>
    </row>
    <row r="146" spans="1:8" ht="12" customHeight="1">
      <c r="A146" s="31"/>
      <c r="B146" s="84"/>
      <c r="C146" s="84"/>
      <c r="D146" s="84"/>
      <c r="E146" s="120"/>
      <c r="F146" s="84"/>
      <c r="G146" s="20"/>
      <c r="H146" s="20"/>
    </row>
    <row r="147" spans="1:8" ht="12" customHeight="1">
      <c r="A147" s="18"/>
      <c r="B147" s="84"/>
      <c r="C147" s="84"/>
      <c r="D147" s="84"/>
      <c r="E147" s="84"/>
      <c r="F147" s="84"/>
      <c r="G147" s="20"/>
      <c r="H147" s="20"/>
    </row>
    <row r="148" spans="1:6" ht="12" customHeight="1">
      <c r="A148" s="18"/>
      <c r="B148" s="120"/>
      <c r="C148" s="120"/>
      <c r="D148" s="120"/>
      <c r="E148" s="56"/>
      <c r="F148" s="56"/>
    </row>
    <row r="149" spans="1:8" ht="12" customHeight="1">
      <c r="A149" s="18"/>
      <c r="B149" s="56"/>
      <c r="C149" s="56"/>
      <c r="D149" s="56"/>
      <c r="E149" s="56"/>
      <c r="F149" s="56"/>
      <c r="G149" s="15"/>
      <c r="H149" s="15"/>
    </row>
    <row r="150" spans="5:8" ht="12" customHeight="1">
      <c r="E150" s="13"/>
      <c r="F150" s="13"/>
      <c r="G150" s="13"/>
      <c r="H150" s="13"/>
    </row>
    <row r="151" spans="1:8" ht="12" customHeight="1">
      <c r="A151" s="13"/>
      <c r="B151" s="15"/>
      <c r="C151" s="15"/>
      <c r="D151" s="15"/>
      <c r="E151" s="15"/>
      <c r="F151" s="15"/>
      <c r="G151" s="15"/>
      <c r="H151" s="15"/>
    </row>
    <row r="152" spans="1:8" ht="12" customHeight="1">
      <c r="A152" s="13"/>
      <c r="B152" s="13"/>
      <c r="C152" s="13"/>
      <c r="D152" s="13"/>
      <c r="E152" s="13"/>
      <c r="F152" s="13"/>
      <c r="G152" s="13"/>
      <c r="H152" s="13"/>
    </row>
    <row r="153" spans="1:8" ht="12" customHeight="1">
      <c r="A153" s="72"/>
      <c r="B153" s="72"/>
      <c r="C153" s="72"/>
      <c r="D153" s="72"/>
      <c r="E153" s="72"/>
      <c r="F153" s="72"/>
      <c r="G153" s="72"/>
      <c r="H153" s="72"/>
    </row>
    <row r="154" spans="1:8" ht="12" customHeight="1">
      <c r="A154" s="72"/>
      <c r="B154" s="72"/>
      <c r="C154" s="72"/>
      <c r="D154" s="72"/>
      <c r="E154" s="72"/>
      <c r="F154" s="72"/>
      <c r="G154" s="72"/>
      <c r="H154" s="72"/>
    </row>
    <row r="155" spans="1:8" ht="12" customHeight="1">
      <c r="A155" s="13"/>
      <c r="B155" s="15"/>
      <c r="C155" s="15"/>
      <c r="D155" s="15"/>
      <c r="E155" s="15"/>
      <c r="F155" s="15"/>
      <c r="G155" s="63"/>
      <c r="H155" s="63"/>
    </row>
  </sheetData>
  <sheetProtection/>
  <mergeCells count="11">
    <mergeCell ref="G38:K38"/>
    <mergeCell ref="B71:F71"/>
    <mergeCell ref="A71:A73"/>
    <mergeCell ref="B4:F4"/>
    <mergeCell ref="A36:A38"/>
    <mergeCell ref="B73:F73"/>
    <mergeCell ref="B2:K2"/>
    <mergeCell ref="B38:F38"/>
    <mergeCell ref="B36:K36"/>
    <mergeCell ref="G4:K4"/>
    <mergeCell ref="A2:A4"/>
  </mergeCells>
  <printOptions/>
  <pageMargins left="0.17" right="0.17" top="0.17" bottom="0.17" header="0.17" footer="0.17"/>
  <pageSetup horizontalDpi="600" verticalDpi="600" orientation="landscape" paperSize="9" r:id="rId1"/>
  <colBreaks count="1" manualBreakCount="1">
    <brk id="7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2.140625" style="6" customWidth="1"/>
    <col min="2" max="2" width="13.7109375" style="6" customWidth="1"/>
    <col min="3" max="3" width="12.57421875" style="6" customWidth="1"/>
    <col min="4" max="4" width="13.8515625" style="6" customWidth="1"/>
    <col min="5" max="5" width="11.57421875" style="6" customWidth="1"/>
    <col min="6" max="6" width="11.8515625" style="6" customWidth="1"/>
    <col min="7" max="16384" width="9.140625" style="6" customWidth="1"/>
  </cols>
  <sheetData>
    <row r="1" s="5" customFormat="1" ht="12.75">
      <c r="A1" s="23" t="s">
        <v>316</v>
      </c>
    </row>
    <row r="2" spans="1:6" ht="20.25" customHeight="1">
      <c r="A2" s="137" t="s">
        <v>31</v>
      </c>
      <c r="B2" s="137" t="s">
        <v>105</v>
      </c>
      <c r="C2" s="137"/>
      <c r="D2" s="137"/>
      <c r="E2" s="137"/>
      <c r="F2" s="137"/>
    </row>
    <row r="3" spans="1:11" ht="12.75">
      <c r="A3" s="137"/>
      <c r="B3" s="24">
        <v>2009</v>
      </c>
      <c r="C3" s="24">
        <v>2010</v>
      </c>
      <c r="D3" s="24">
        <v>2011</v>
      </c>
      <c r="E3" s="24">
        <v>2012</v>
      </c>
      <c r="F3" s="24">
        <v>2013</v>
      </c>
      <c r="K3" s="93"/>
    </row>
    <row r="4" spans="1:11" ht="12.75">
      <c r="A4" s="21" t="s">
        <v>75</v>
      </c>
      <c r="B4" s="51">
        <v>2192718</v>
      </c>
      <c r="C4" s="51">
        <v>2333053</v>
      </c>
      <c r="D4" s="93">
        <v>2445829</v>
      </c>
      <c r="E4" s="56" t="s">
        <v>22</v>
      </c>
      <c r="F4" s="56" t="s">
        <v>22</v>
      </c>
      <c r="K4" s="18"/>
    </row>
    <row r="5" spans="1:12" ht="12.75">
      <c r="A5" s="1" t="s">
        <v>59</v>
      </c>
      <c r="B5" s="18">
        <v>199741</v>
      </c>
      <c r="C5" s="18">
        <v>199742</v>
      </c>
      <c r="D5" s="92">
        <v>197478</v>
      </c>
      <c r="E5" s="56" t="s">
        <v>22</v>
      </c>
      <c r="F5" s="56" t="s">
        <v>22</v>
      </c>
      <c r="K5" s="18"/>
      <c r="L5" s="106"/>
    </row>
    <row r="6" spans="1:12" ht="12.75">
      <c r="A6" s="1" t="s">
        <v>60</v>
      </c>
      <c r="B6" s="18">
        <v>143618</v>
      </c>
      <c r="C6" s="18">
        <v>143618</v>
      </c>
      <c r="D6" s="92">
        <v>127556</v>
      </c>
      <c r="E6" s="56" t="s">
        <v>22</v>
      </c>
      <c r="F6" s="56" t="s">
        <v>22</v>
      </c>
      <c r="J6" s="18"/>
      <c r="K6" s="18"/>
      <c r="L6" s="18"/>
    </row>
    <row r="7" spans="1:12" ht="12.75">
      <c r="A7" s="1" t="s">
        <v>61</v>
      </c>
      <c r="B7" s="18">
        <v>270291</v>
      </c>
      <c r="C7" s="18">
        <v>270289</v>
      </c>
      <c r="D7" s="92">
        <v>346805</v>
      </c>
      <c r="E7" s="56" t="s">
        <v>22</v>
      </c>
      <c r="F7" s="56" t="s">
        <v>22</v>
      </c>
      <c r="J7" s="18"/>
      <c r="K7" s="18"/>
      <c r="L7" s="18"/>
    </row>
    <row r="8" spans="1:12" ht="12.75">
      <c r="A8" s="1" t="s">
        <v>35</v>
      </c>
      <c r="B8" s="18">
        <v>55442</v>
      </c>
      <c r="C8" s="18">
        <v>55441</v>
      </c>
      <c r="D8" s="92">
        <v>54271</v>
      </c>
      <c r="E8" s="56" t="s">
        <v>22</v>
      </c>
      <c r="F8" s="56" t="s">
        <v>22</v>
      </c>
      <c r="J8" s="18"/>
      <c r="K8" s="18"/>
      <c r="L8" s="18"/>
    </row>
    <row r="9" spans="1:12" ht="12.75">
      <c r="A9" s="1" t="s">
        <v>36</v>
      </c>
      <c r="B9" s="18">
        <v>112446</v>
      </c>
      <c r="C9" s="18">
        <v>171970</v>
      </c>
      <c r="D9" s="92">
        <v>151748</v>
      </c>
      <c r="E9" s="56" t="s">
        <v>22</v>
      </c>
      <c r="F9" s="56" t="s">
        <v>22</v>
      </c>
      <c r="J9" s="18"/>
      <c r="K9" s="18"/>
      <c r="L9" s="18"/>
    </row>
    <row r="10" spans="1:12" ht="12.75">
      <c r="A10" s="1" t="s">
        <v>37</v>
      </c>
      <c r="B10" s="18">
        <v>131192</v>
      </c>
      <c r="C10" s="18">
        <v>192162</v>
      </c>
      <c r="D10" s="92">
        <v>162268</v>
      </c>
      <c r="E10" s="56" t="s">
        <v>22</v>
      </c>
      <c r="F10" s="56" t="s">
        <v>22</v>
      </c>
      <c r="J10" s="18"/>
      <c r="K10" s="18"/>
      <c r="L10" s="18"/>
    </row>
    <row r="11" spans="1:12" ht="12.75">
      <c r="A11" s="1" t="s">
        <v>38</v>
      </c>
      <c r="B11" s="18">
        <v>51626</v>
      </c>
      <c r="C11" s="18">
        <v>53918</v>
      </c>
      <c r="D11" s="92">
        <v>101155</v>
      </c>
      <c r="E11" s="56" t="s">
        <v>22</v>
      </c>
      <c r="F11" s="56" t="s">
        <v>22</v>
      </c>
      <c r="J11" s="18"/>
      <c r="K11" s="18"/>
      <c r="L11" s="18"/>
    </row>
    <row r="12" spans="1:12" ht="12.75">
      <c r="A12" s="1" t="s">
        <v>62</v>
      </c>
      <c r="B12" s="18">
        <v>37863</v>
      </c>
      <c r="C12" s="18">
        <v>38911</v>
      </c>
      <c r="D12" s="92">
        <v>41536</v>
      </c>
      <c r="E12" s="56" t="s">
        <v>22</v>
      </c>
      <c r="F12" s="56" t="s">
        <v>22</v>
      </c>
      <c r="J12" s="18"/>
      <c r="K12" s="18"/>
      <c r="L12" s="18"/>
    </row>
    <row r="13" spans="1:12" ht="12.75">
      <c r="A13" s="1" t="s">
        <v>40</v>
      </c>
      <c r="B13" s="18">
        <v>353286</v>
      </c>
      <c r="C13" s="18">
        <v>353286</v>
      </c>
      <c r="D13" s="92">
        <v>381619</v>
      </c>
      <c r="E13" s="56" t="s">
        <v>22</v>
      </c>
      <c r="F13" s="56" t="s">
        <v>22</v>
      </c>
      <c r="J13" s="18"/>
      <c r="K13" s="18"/>
      <c r="L13" s="18"/>
    </row>
    <row r="14" spans="1:12" ht="12.75">
      <c r="A14" s="1" t="s">
        <v>63</v>
      </c>
      <c r="B14" s="18">
        <v>134025</v>
      </c>
      <c r="C14" s="18">
        <v>133891</v>
      </c>
      <c r="D14" s="92">
        <v>135824</v>
      </c>
      <c r="E14" s="56" t="s">
        <v>22</v>
      </c>
      <c r="F14" s="56" t="s">
        <v>22</v>
      </c>
      <c r="J14" s="18"/>
      <c r="K14" s="18"/>
      <c r="L14" s="18"/>
    </row>
    <row r="15" spans="1:12" ht="12.75">
      <c r="A15" s="1" t="s">
        <v>43</v>
      </c>
      <c r="B15" s="18">
        <v>78739</v>
      </c>
      <c r="C15" s="18">
        <v>78739</v>
      </c>
      <c r="D15" s="92">
        <v>77211</v>
      </c>
      <c r="E15" s="56" t="s">
        <v>22</v>
      </c>
      <c r="F15" s="56" t="s">
        <v>22</v>
      </c>
      <c r="J15" s="18"/>
      <c r="K15" s="18"/>
      <c r="L15" s="18"/>
    </row>
    <row r="16" spans="1:12" ht="12.75">
      <c r="A16" s="1" t="s">
        <v>44</v>
      </c>
      <c r="B16" s="18">
        <v>182523</v>
      </c>
      <c r="C16" s="18">
        <v>182523</v>
      </c>
      <c r="D16" s="92">
        <v>190869</v>
      </c>
      <c r="E16" s="56" t="s">
        <v>22</v>
      </c>
      <c r="F16" s="56" t="s">
        <v>22</v>
      </c>
      <c r="J16" s="18"/>
      <c r="K16" s="18"/>
      <c r="L16" s="18"/>
    </row>
    <row r="17" spans="1:12" ht="12.75">
      <c r="A17" s="1" t="s">
        <v>45</v>
      </c>
      <c r="B17" s="18">
        <v>114828</v>
      </c>
      <c r="C17" s="18">
        <v>116766</v>
      </c>
      <c r="D17" s="92">
        <v>112757</v>
      </c>
      <c r="E17" s="56" t="s">
        <v>22</v>
      </c>
      <c r="F17" s="56" t="s">
        <v>22</v>
      </c>
      <c r="J17" s="18"/>
      <c r="K17" s="18"/>
      <c r="L17" s="18"/>
    </row>
    <row r="18" spans="1:12" ht="12.75">
      <c r="A18" s="1" t="s">
        <v>46</v>
      </c>
      <c r="B18" s="18">
        <v>62368</v>
      </c>
      <c r="C18" s="18">
        <v>75429</v>
      </c>
      <c r="D18" s="92">
        <v>96941</v>
      </c>
      <c r="E18" s="56" t="s">
        <v>22</v>
      </c>
      <c r="F18" s="56" t="s">
        <v>22</v>
      </c>
      <c r="J18" s="18"/>
      <c r="K18" s="18"/>
      <c r="L18" s="18"/>
    </row>
    <row r="19" spans="1:12" ht="12.75">
      <c r="A19" s="1" t="s">
        <v>47</v>
      </c>
      <c r="B19" s="18">
        <v>134386</v>
      </c>
      <c r="C19" s="18">
        <v>134570</v>
      </c>
      <c r="D19" s="92">
        <v>115663</v>
      </c>
      <c r="E19" s="56" t="s">
        <v>22</v>
      </c>
      <c r="F19" s="56" t="s">
        <v>22</v>
      </c>
      <c r="J19" s="18"/>
      <c r="K19" s="18"/>
      <c r="L19" s="18"/>
    </row>
    <row r="20" spans="1:12" ht="12.75">
      <c r="A20" s="1" t="s">
        <v>48</v>
      </c>
      <c r="B20" s="18">
        <v>17030</v>
      </c>
      <c r="C20" s="18">
        <v>18670</v>
      </c>
      <c r="D20" s="92">
        <v>27779</v>
      </c>
      <c r="E20" s="56" t="s">
        <v>22</v>
      </c>
      <c r="F20" s="56" t="s">
        <v>22</v>
      </c>
      <c r="J20" s="18"/>
      <c r="K20" s="18"/>
      <c r="L20" s="18"/>
    </row>
    <row r="21" spans="1:12" ht="12.75">
      <c r="A21" s="1" t="s">
        <v>64</v>
      </c>
      <c r="B21" s="18">
        <v>63898</v>
      </c>
      <c r="C21" s="18">
        <v>63714</v>
      </c>
      <c r="D21" s="92">
        <v>69525</v>
      </c>
      <c r="E21" s="56" t="s">
        <v>22</v>
      </c>
      <c r="F21" s="56" t="s">
        <v>22</v>
      </c>
      <c r="J21" s="18"/>
      <c r="K21" s="18"/>
      <c r="L21" s="18"/>
    </row>
    <row r="22" spans="1:12" ht="12.75">
      <c r="A22" s="1" t="s">
        <v>51</v>
      </c>
      <c r="B22" s="18">
        <v>30871</v>
      </c>
      <c r="C22" s="18">
        <v>30870</v>
      </c>
      <c r="D22" s="92">
        <v>39881</v>
      </c>
      <c r="E22" s="56" t="s">
        <v>22</v>
      </c>
      <c r="F22" s="56" t="s">
        <v>22</v>
      </c>
      <c r="J22" s="18"/>
      <c r="K22" s="18"/>
      <c r="L22" s="18"/>
    </row>
    <row r="23" spans="1:12" ht="12.75">
      <c r="A23" s="1" t="s">
        <v>52</v>
      </c>
      <c r="B23" s="18">
        <v>18545</v>
      </c>
      <c r="C23" s="18">
        <v>18544</v>
      </c>
      <c r="D23" s="92">
        <v>14943</v>
      </c>
      <c r="E23" s="56" t="s">
        <v>22</v>
      </c>
      <c r="F23" s="56" t="s">
        <v>22</v>
      </c>
      <c r="J23" s="18"/>
      <c r="L23" s="18"/>
    </row>
    <row r="24" spans="1:12" ht="12.75">
      <c r="A24" s="1" t="s">
        <v>65</v>
      </c>
      <c r="B24" s="3" t="s">
        <v>22</v>
      </c>
      <c r="C24" s="3" t="s">
        <v>22</v>
      </c>
      <c r="D24" s="3" t="s">
        <v>22</v>
      </c>
      <c r="E24" s="3" t="s">
        <v>22</v>
      </c>
      <c r="F24" s="3" t="s">
        <v>22</v>
      </c>
      <c r="G24" s="3"/>
      <c r="H24" s="3"/>
      <c r="I24" s="3"/>
      <c r="J24" s="18"/>
      <c r="L24" s="18"/>
    </row>
    <row r="25" spans="1:10" ht="12.75">
      <c r="A25" s="1" t="s">
        <v>69</v>
      </c>
      <c r="B25" s="17" t="s">
        <v>22</v>
      </c>
      <c r="C25" s="3" t="s">
        <v>22</v>
      </c>
      <c r="D25" s="3" t="s">
        <v>22</v>
      </c>
      <c r="E25" s="3" t="s">
        <v>22</v>
      </c>
      <c r="F25" s="3" t="s">
        <v>22</v>
      </c>
      <c r="G25" s="3"/>
      <c r="H25" s="3"/>
      <c r="I25" s="17"/>
      <c r="J25" s="44"/>
    </row>
    <row r="26" spans="1:9" ht="12.75">
      <c r="A26" s="1" t="s">
        <v>66</v>
      </c>
      <c r="B26" s="17" t="s">
        <v>22</v>
      </c>
      <c r="C26" s="3" t="s">
        <v>22</v>
      </c>
      <c r="D26" s="3" t="s">
        <v>22</v>
      </c>
      <c r="E26" s="3" t="s">
        <v>22</v>
      </c>
      <c r="F26" s="3" t="s">
        <v>22</v>
      </c>
      <c r="G26" s="3"/>
      <c r="H26" s="3"/>
      <c r="I26" s="17"/>
    </row>
    <row r="27" spans="1:9" ht="12.75">
      <c r="A27" s="1" t="s">
        <v>67</v>
      </c>
      <c r="B27" s="17" t="s">
        <v>22</v>
      </c>
      <c r="C27" s="3" t="s">
        <v>22</v>
      </c>
      <c r="D27" s="3" t="s">
        <v>22</v>
      </c>
      <c r="E27" s="3" t="s">
        <v>22</v>
      </c>
      <c r="F27" s="3" t="s">
        <v>22</v>
      </c>
      <c r="G27" s="3"/>
      <c r="H27" s="3"/>
      <c r="I27" s="17"/>
    </row>
    <row r="28" spans="1:9" ht="12.75">
      <c r="A28" s="1" t="s">
        <v>68</v>
      </c>
      <c r="B28" s="17" t="s">
        <v>22</v>
      </c>
      <c r="C28" s="3" t="s">
        <v>22</v>
      </c>
      <c r="D28" s="3" t="s">
        <v>22</v>
      </c>
      <c r="E28" s="3" t="s">
        <v>22</v>
      </c>
      <c r="F28" s="3" t="s">
        <v>22</v>
      </c>
      <c r="G28" s="3"/>
      <c r="H28" s="3"/>
      <c r="I28" s="17"/>
    </row>
    <row r="29" spans="1:9" ht="12.75">
      <c r="A29" s="1" t="s">
        <v>70</v>
      </c>
      <c r="B29" s="17" t="s">
        <v>22</v>
      </c>
      <c r="C29" s="3" t="s">
        <v>22</v>
      </c>
      <c r="D29" s="3" t="s">
        <v>22</v>
      </c>
      <c r="E29" s="3" t="s">
        <v>22</v>
      </c>
      <c r="F29" s="3" t="s">
        <v>22</v>
      </c>
      <c r="G29" s="3"/>
      <c r="H29" s="3"/>
      <c r="I29" s="17"/>
    </row>
    <row r="30" spans="1:9" ht="12.75">
      <c r="A30" s="1" t="s">
        <v>71</v>
      </c>
      <c r="B30" s="17" t="s">
        <v>22</v>
      </c>
      <c r="C30" s="3" t="s">
        <v>22</v>
      </c>
      <c r="D30" s="3" t="s">
        <v>22</v>
      </c>
      <c r="E30" s="3" t="s">
        <v>22</v>
      </c>
      <c r="F30" s="3" t="s">
        <v>22</v>
      </c>
      <c r="G30" s="3"/>
      <c r="H30" s="3"/>
      <c r="I30" s="17"/>
    </row>
    <row r="31" spans="1:9" ht="12.75">
      <c r="A31" s="1" t="s">
        <v>72</v>
      </c>
      <c r="B31" s="17" t="s">
        <v>22</v>
      </c>
      <c r="C31" s="3" t="s">
        <v>22</v>
      </c>
      <c r="D31" s="3" t="s">
        <v>22</v>
      </c>
      <c r="E31" s="3" t="s">
        <v>22</v>
      </c>
      <c r="F31" s="3" t="s">
        <v>22</v>
      </c>
      <c r="G31" s="3"/>
      <c r="H31" s="3"/>
      <c r="I31" s="17"/>
    </row>
    <row r="32" spans="1:9" ht="12.75">
      <c r="A32" s="1" t="s">
        <v>73</v>
      </c>
      <c r="B32" s="17" t="s">
        <v>22</v>
      </c>
      <c r="C32" s="3" t="s">
        <v>22</v>
      </c>
      <c r="D32" s="3" t="s">
        <v>22</v>
      </c>
      <c r="E32" s="3" t="s">
        <v>22</v>
      </c>
      <c r="F32" s="3" t="s">
        <v>22</v>
      </c>
      <c r="G32" s="3"/>
      <c r="H32" s="3"/>
      <c r="I32" s="17"/>
    </row>
    <row r="33" spans="1:9" ht="12.75">
      <c r="A33" s="1" t="s">
        <v>74</v>
      </c>
      <c r="B33" s="17" t="s">
        <v>22</v>
      </c>
      <c r="C33" s="3" t="s">
        <v>22</v>
      </c>
      <c r="D33" s="3" t="s">
        <v>22</v>
      </c>
      <c r="E33" s="3" t="s">
        <v>22</v>
      </c>
      <c r="F33" s="3" t="s">
        <v>22</v>
      </c>
      <c r="G33" s="3"/>
      <c r="H33" s="3"/>
      <c r="I33" s="17"/>
    </row>
    <row r="34" spans="1:6" ht="12.75">
      <c r="A34" s="1" t="s">
        <v>194</v>
      </c>
      <c r="B34" s="20" t="s">
        <v>22</v>
      </c>
      <c r="C34" s="3" t="s">
        <v>22</v>
      </c>
      <c r="D34" s="3" t="s">
        <v>22</v>
      </c>
      <c r="E34" s="3" t="s">
        <v>22</v>
      </c>
      <c r="F34" s="3" t="s">
        <v>22</v>
      </c>
    </row>
    <row r="35" spans="1:6" ht="12.75">
      <c r="A35" s="1" t="s">
        <v>244</v>
      </c>
      <c r="B35" s="20" t="s">
        <v>182</v>
      </c>
      <c r="C35" s="3" t="s">
        <v>178</v>
      </c>
      <c r="D35" s="3" t="s">
        <v>22</v>
      </c>
      <c r="E35" s="3" t="s">
        <v>22</v>
      </c>
      <c r="F35" s="3" t="s">
        <v>22</v>
      </c>
    </row>
    <row r="36" spans="1:6" ht="12.75">
      <c r="A36" s="1"/>
      <c r="B36" s="3"/>
      <c r="C36" s="3"/>
      <c r="D36" s="3"/>
      <c r="E36" s="20"/>
      <c r="F36" s="3"/>
    </row>
    <row r="37" s="60" customFormat="1" ht="12.75">
      <c r="A37" s="59" t="s">
        <v>231</v>
      </c>
    </row>
    <row r="38" ht="12.75">
      <c r="A38" s="13" t="s">
        <v>341</v>
      </c>
    </row>
    <row r="39" ht="12" customHeight="1">
      <c r="A39" s="13" t="s">
        <v>343</v>
      </c>
    </row>
    <row r="40" ht="12.75">
      <c r="A40" s="13" t="s">
        <v>228</v>
      </c>
    </row>
    <row r="41" s="60" customFormat="1" ht="12.75">
      <c r="A41" s="61" t="s">
        <v>190</v>
      </c>
    </row>
    <row r="46" spans="11:17" ht="12.75">
      <c r="K46" s="13"/>
      <c r="L46" s="15"/>
      <c r="M46" s="15"/>
      <c r="N46" s="15"/>
      <c r="O46" s="15"/>
      <c r="P46" s="15"/>
      <c r="Q46" s="15"/>
    </row>
    <row r="47" ht="12.75">
      <c r="K47" s="13"/>
    </row>
    <row r="48" ht="12.75">
      <c r="K48" s="13"/>
    </row>
  </sheetData>
  <sheetProtection/>
  <mergeCells count="2">
    <mergeCell ref="A2:A3"/>
    <mergeCell ref="B2:F2"/>
  </mergeCells>
  <printOptions/>
  <pageMargins left="0.24" right="0.19" top="0.17" bottom="0.17" header="0.17" footer="0.17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6"/>
  <sheetViews>
    <sheetView zoomScale="110" zoomScaleNormal="110" zoomScalePageLayoutView="0" workbookViewId="0" topLeftCell="A94">
      <selection activeCell="D110" sqref="D110"/>
    </sheetView>
  </sheetViews>
  <sheetFormatPr defaultColWidth="25.8515625" defaultRowHeight="12" customHeight="1"/>
  <cols>
    <col min="1" max="1" width="30.57421875" style="4" customWidth="1"/>
    <col min="2" max="2" width="16.140625" style="4" customWidth="1"/>
    <col min="3" max="3" width="16.28125" style="4" customWidth="1"/>
    <col min="4" max="4" width="17.7109375" style="4" customWidth="1"/>
    <col min="5" max="5" width="23.140625" style="4" customWidth="1"/>
    <col min="6" max="6" width="15.00390625" style="4" customWidth="1"/>
    <col min="7" max="7" width="18.00390625" style="4" customWidth="1"/>
    <col min="8" max="8" width="11.421875" style="4" customWidth="1"/>
    <col min="9" max="9" width="13.28125" style="4" customWidth="1"/>
    <col min="10" max="10" width="14.8515625" style="4" customWidth="1"/>
    <col min="11" max="11" width="13.140625" style="4" customWidth="1"/>
    <col min="12" max="16384" width="25.8515625" style="4" customWidth="1"/>
  </cols>
  <sheetData>
    <row r="1" s="11" customFormat="1" ht="12" customHeight="1">
      <c r="A1" s="11" t="s">
        <v>370</v>
      </c>
    </row>
    <row r="2" spans="1:8" ht="12" customHeight="1">
      <c r="A2" s="137" t="s">
        <v>175</v>
      </c>
      <c r="B2" s="135" t="s">
        <v>199</v>
      </c>
      <c r="C2" s="135"/>
      <c r="D2" s="135"/>
      <c r="E2" s="135"/>
      <c r="F2" s="8"/>
      <c r="G2" s="20"/>
      <c r="H2" s="20"/>
    </row>
    <row r="3" spans="1:9" ht="12" customHeight="1">
      <c r="A3" s="137"/>
      <c r="B3" s="136" t="s">
        <v>1</v>
      </c>
      <c r="C3" s="135" t="s">
        <v>2</v>
      </c>
      <c r="D3" s="135"/>
      <c r="E3" s="135"/>
      <c r="F3" s="9"/>
      <c r="G3" s="58"/>
      <c r="H3" s="58"/>
      <c r="I3" s="58"/>
    </row>
    <row r="4" spans="1:6" ht="12" customHeight="1">
      <c r="A4" s="137"/>
      <c r="B4" s="136"/>
      <c r="C4" s="9" t="s">
        <v>3</v>
      </c>
      <c r="D4" s="9" t="s">
        <v>4</v>
      </c>
      <c r="E4" s="9" t="s">
        <v>159</v>
      </c>
      <c r="F4" s="9"/>
    </row>
    <row r="5" spans="1:9" ht="12" customHeight="1">
      <c r="A5" s="41">
        <v>2009</v>
      </c>
      <c r="B5" s="135"/>
      <c r="C5" s="135"/>
      <c r="D5" s="135"/>
      <c r="E5" s="135"/>
      <c r="F5" s="9"/>
      <c r="G5" s="52"/>
      <c r="H5" s="52"/>
      <c r="I5" s="58"/>
    </row>
    <row r="6" spans="1:9" ht="12" customHeight="1">
      <c r="A6" s="53" t="s">
        <v>5</v>
      </c>
      <c r="B6" s="52">
        <v>2549</v>
      </c>
      <c r="C6" s="52">
        <v>2018</v>
      </c>
      <c r="D6" s="52">
        <v>509</v>
      </c>
      <c r="E6" s="52">
        <v>22</v>
      </c>
      <c r="F6" s="11"/>
      <c r="G6" s="52"/>
      <c r="H6" s="52"/>
      <c r="I6" s="58"/>
    </row>
    <row r="7" spans="1:9" s="11" customFormat="1" ht="12" customHeight="1">
      <c r="A7" s="53" t="s">
        <v>6</v>
      </c>
      <c r="B7" s="52">
        <v>1605</v>
      </c>
      <c r="C7" s="52">
        <v>1322</v>
      </c>
      <c r="D7" s="52">
        <v>280</v>
      </c>
      <c r="E7" s="52">
        <v>3</v>
      </c>
      <c r="G7" s="52"/>
      <c r="H7" s="52"/>
      <c r="I7" s="66"/>
    </row>
    <row r="8" spans="1:9" s="11" customFormat="1" ht="12" customHeight="1">
      <c r="A8" s="53" t="s">
        <v>201</v>
      </c>
      <c r="B8" s="52">
        <v>1605</v>
      </c>
      <c r="C8" s="52">
        <v>1322</v>
      </c>
      <c r="D8" s="52">
        <v>280</v>
      </c>
      <c r="E8" s="52">
        <v>3</v>
      </c>
      <c r="G8" s="52"/>
      <c r="H8" s="52"/>
      <c r="I8" s="66"/>
    </row>
    <row r="9" spans="1:9" ht="12" customHeight="1">
      <c r="A9" s="29" t="s">
        <v>202</v>
      </c>
      <c r="B9" s="20">
        <v>1592</v>
      </c>
      <c r="C9" s="20">
        <v>1309</v>
      </c>
      <c r="D9" s="20">
        <v>280</v>
      </c>
      <c r="E9" s="20">
        <v>3</v>
      </c>
      <c r="F9" s="58"/>
      <c r="G9" s="52"/>
      <c r="H9" s="52"/>
      <c r="I9" s="58"/>
    </row>
    <row r="10" spans="1:9" ht="12" customHeight="1">
      <c r="A10" s="29" t="s">
        <v>203</v>
      </c>
      <c r="B10" s="20">
        <v>13</v>
      </c>
      <c r="C10" s="20">
        <v>13</v>
      </c>
      <c r="D10" s="20" t="s">
        <v>178</v>
      </c>
      <c r="E10" s="20" t="s">
        <v>178</v>
      </c>
      <c r="G10" s="20"/>
      <c r="H10" s="20"/>
      <c r="I10" s="58"/>
    </row>
    <row r="11" spans="1:9" s="11" customFormat="1" ht="12" customHeight="1">
      <c r="A11" s="53" t="s">
        <v>200</v>
      </c>
      <c r="B11" s="52">
        <v>1605</v>
      </c>
      <c r="C11" s="52">
        <v>1322</v>
      </c>
      <c r="D11" s="52">
        <v>280</v>
      </c>
      <c r="E11" s="52">
        <v>3</v>
      </c>
      <c r="G11" s="20"/>
      <c r="H11" s="20"/>
      <c r="I11" s="66"/>
    </row>
    <row r="12" spans="1:9" ht="12" customHeight="1">
      <c r="A12" s="29" t="s">
        <v>205</v>
      </c>
      <c r="B12" s="20">
        <v>1604</v>
      </c>
      <c r="C12" s="20">
        <v>1321</v>
      </c>
      <c r="D12" s="20">
        <v>280</v>
      </c>
      <c r="E12" s="20">
        <v>3</v>
      </c>
      <c r="F12" s="58"/>
      <c r="G12" s="52"/>
      <c r="H12" s="52"/>
      <c r="I12" s="58"/>
    </row>
    <row r="13" spans="1:9" ht="12" customHeight="1">
      <c r="A13" s="29" t="s">
        <v>203</v>
      </c>
      <c r="B13" s="20">
        <v>1</v>
      </c>
      <c r="C13" s="20">
        <v>1</v>
      </c>
      <c r="D13" s="20" t="s">
        <v>178</v>
      </c>
      <c r="E13" s="20" t="s">
        <v>178</v>
      </c>
      <c r="G13" s="20"/>
      <c r="H13" s="20"/>
      <c r="I13" s="58"/>
    </row>
    <row r="14" spans="1:9" s="11" customFormat="1" ht="12" customHeight="1">
      <c r="A14" s="53" t="s">
        <v>8</v>
      </c>
      <c r="B14" s="52">
        <v>678</v>
      </c>
      <c r="C14" s="52">
        <v>474</v>
      </c>
      <c r="D14" s="52">
        <v>193</v>
      </c>
      <c r="E14" s="52">
        <v>11</v>
      </c>
      <c r="F14" s="66"/>
      <c r="G14" s="20"/>
      <c r="H14" s="20"/>
      <c r="I14" s="66"/>
    </row>
    <row r="15" spans="1:9" s="11" customFormat="1" ht="12" customHeight="1">
      <c r="A15" s="53" t="s">
        <v>206</v>
      </c>
      <c r="B15" s="20">
        <v>678</v>
      </c>
      <c r="C15" s="20">
        <v>474</v>
      </c>
      <c r="D15" s="20">
        <v>193</v>
      </c>
      <c r="E15" s="20">
        <v>11</v>
      </c>
      <c r="F15" s="66"/>
      <c r="G15" s="52"/>
      <c r="H15" s="52"/>
      <c r="I15" s="66"/>
    </row>
    <row r="16" spans="1:9" ht="12" customHeight="1">
      <c r="A16" s="29" t="s">
        <v>207</v>
      </c>
      <c r="B16" s="20">
        <v>678</v>
      </c>
      <c r="C16" s="20">
        <v>474</v>
      </c>
      <c r="D16" s="20">
        <v>193</v>
      </c>
      <c r="E16" s="20">
        <v>11</v>
      </c>
      <c r="F16" s="58"/>
      <c r="G16" s="20"/>
      <c r="H16" s="20"/>
      <c r="I16" s="58"/>
    </row>
    <row r="17" spans="1:9" ht="12" customHeight="1">
      <c r="A17" s="29" t="s">
        <v>208</v>
      </c>
      <c r="B17" s="20" t="s">
        <v>178</v>
      </c>
      <c r="C17" s="20" t="s">
        <v>178</v>
      </c>
      <c r="D17" s="20" t="s">
        <v>178</v>
      </c>
      <c r="E17" s="20" t="s">
        <v>178</v>
      </c>
      <c r="G17" s="20"/>
      <c r="H17" s="20"/>
      <c r="I17" s="58"/>
    </row>
    <row r="18" spans="1:8" s="11" customFormat="1" ht="12" customHeight="1">
      <c r="A18" s="53" t="s">
        <v>209</v>
      </c>
      <c r="B18" s="52">
        <v>678</v>
      </c>
      <c r="C18" s="52">
        <v>474</v>
      </c>
      <c r="D18" s="52">
        <v>193</v>
      </c>
      <c r="E18" s="52">
        <v>11</v>
      </c>
      <c r="G18" s="20"/>
      <c r="H18" s="20"/>
    </row>
    <row r="19" spans="1:9" ht="12" customHeight="1">
      <c r="A19" s="29" t="s">
        <v>207</v>
      </c>
      <c r="B19" s="20">
        <v>678</v>
      </c>
      <c r="C19" s="20">
        <v>474</v>
      </c>
      <c r="D19" s="20">
        <v>193</v>
      </c>
      <c r="E19" s="20">
        <v>11</v>
      </c>
      <c r="G19" s="52"/>
      <c r="H19" s="52"/>
      <c r="I19" s="58"/>
    </row>
    <row r="20" spans="1:9" ht="12" customHeight="1">
      <c r="A20" s="29" t="s">
        <v>208</v>
      </c>
      <c r="B20" s="20" t="s">
        <v>178</v>
      </c>
      <c r="C20" s="20" t="s">
        <v>178</v>
      </c>
      <c r="D20" s="20" t="s">
        <v>178</v>
      </c>
      <c r="E20" s="20" t="s">
        <v>178</v>
      </c>
      <c r="G20" s="20"/>
      <c r="H20" s="20"/>
      <c r="I20" s="58"/>
    </row>
    <row r="21" spans="1:8" s="11" customFormat="1" ht="12" customHeight="1">
      <c r="A21" s="53" t="s">
        <v>137</v>
      </c>
      <c r="B21" s="52">
        <v>257</v>
      </c>
      <c r="C21" s="52">
        <v>214</v>
      </c>
      <c r="D21" s="52">
        <v>35</v>
      </c>
      <c r="E21" s="52">
        <v>8</v>
      </c>
      <c r="F21" s="66"/>
      <c r="G21" s="20"/>
      <c r="H21" s="20"/>
    </row>
    <row r="22" spans="1:9" s="11" customFormat="1" ht="12" customHeight="1">
      <c r="A22" s="53" t="s">
        <v>210</v>
      </c>
      <c r="B22" s="20">
        <v>257</v>
      </c>
      <c r="C22" s="20">
        <v>214</v>
      </c>
      <c r="D22" s="20">
        <v>35</v>
      </c>
      <c r="E22" s="20">
        <v>8</v>
      </c>
      <c r="F22" s="66"/>
      <c r="G22" s="52"/>
      <c r="H22" s="52"/>
      <c r="I22" s="66"/>
    </row>
    <row r="23" spans="1:9" ht="12" customHeight="1">
      <c r="A23" s="29" t="s">
        <v>207</v>
      </c>
      <c r="B23" s="20">
        <v>254</v>
      </c>
      <c r="C23" s="20">
        <v>211</v>
      </c>
      <c r="D23" s="20">
        <v>35</v>
      </c>
      <c r="E23" s="20">
        <v>8</v>
      </c>
      <c r="F23" s="58"/>
      <c r="G23" s="20"/>
      <c r="H23" s="20"/>
      <c r="I23" s="58"/>
    </row>
    <row r="24" spans="1:9" ht="12" customHeight="1">
      <c r="A24" s="29" t="s">
        <v>208</v>
      </c>
      <c r="B24" s="20">
        <v>3</v>
      </c>
      <c r="C24" s="20">
        <v>3</v>
      </c>
      <c r="D24" s="20" t="s">
        <v>178</v>
      </c>
      <c r="E24" s="20" t="s">
        <v>178</v>
      </c>
      <c r="F24" s="58"/>
      <c r="G24" s="20"/>
      <c r="H24" s="20"/>
      <c r="I24" s="58"/>
    </row>
    <row r="25" spans="1:9" s="11" customFormat="1" ht="12" customHeight="1">
      <c r="A25" s="53" t="s">
        <v>204</v>
      </c>
      <c r="B25" s="52">
        <v>257</v>
      </c>
      <c r="C25" s="52">
        <v>214</v>
      </c>
      <c r="D25" s="52">
        <v>35</v>
      </c>
      <c r="E25" s="52">
        <v>8</v>
      </c>
      <c r="F25" s="66"/>
      <c r="G25" s="20"/>
      <c r="H25" s="20"/>
      <c r="I25" s="66"/>
    </row>
    <row r="26" spans="1:9" ht="12" customHeight="1">
      <c r="A26" s="29" t="s">
        <v>205</v>
      </c>
      <c r="B26" s="20">
        <v>257</v>
      </c>
      <c r="C26" s="20">
        <v>214</v>
      </c>
      <c r="D26" s="20">
        <v>35</v>
      </c>
      <c r="E26" s="20">
        <v>8</v>
      </c>
      <c r="F26" s="58"/>
      <c r="G26" s="52"/>
      <c r="H26" s="52"/>
      <c r="I26" s="58"/>
    </row>
    <row r="27" spans="1:9" ht="12" customHeight="1">
      <c r="A27" s="29" t="s">
        <v>203</v>
      </c>
      <c r="B27" s="20" t="s">
        <v>178</v>
      </c>
      <c r="C27" s="20" t="s">
        <v>178</v>
      </c>
      <c r="D27" s="20" t="s">
        <v>178</v>
      </c>
      <c r="E27" s="20" t="s">
        <v>178</v>
      </c>
      <c r="G27" s="20"/>
      <c r="H27" s="20"/>
      <c r="I27" s="58"/>
    </row>
    <row r="28" spans="1:8" s="11" customFormat="1" ht="12" customHeight="1">
      <c r="A28" s="53" t="s">
        <v>138</v>
      </c>
      <c r="B28" s="52">
        <v>9</v>
      </c>
      <c r="C28" s="52">
        <v>8</v>
      </c>
      <c r="D28" s="52">
        <v>1</v>
      </c>
      <c r="E28" s="52" t="s">
        <v>178</v>
      </c>
      <c r="G28" s="20"/>
      <c r="H28" s="20"/>
    </row>
    <row r="29" spans="1:9" s="11" customFormat="1" ht="12" customHeight="1">
      <c r="A29" s="53" t="s">
        <v>210</v>
      </c>
      <c r="B29" s="52">
        <v>9</v>
      </c>
      <c r="C29" s="52">
        <v>8</v>
      </c>
      <c r="D29" s="52">
        <v>1</v>
      </c>
      <c r="E29" s="52" t="s">
        <v>178</v>
      </c>
      <c r="G29" s="52"/>
      <c r="H29" s="52"/>
      <c r="I29" s="66"/>
    </row>
    <row r="30" spans="1:9" ht="12" customHeight="1">
      <c r="A30" s="29" t="s">
        <v>207</v>
      </c>
      <c r="B30" s="20">
        <v>9</v>
      </c>
      <c r="C30" s="20">
        <v>8</v>
      </c>
      <c r="D30" s="20">
        <v>1</v>
      </c>
      <c r="E30" s="20" t="s">
        <v>178</v>
      </c>
      <c r="G30" s="52"/>
      <c r="H30" s="52"/>
      <c r="I30" s="58"/>
    </row>
    <row r="31" spans="1:9" ht="12" customHeight="1">
      <c r="A31" s="29" t="s">
        <v>208</v>
      </c>
      <c r="B31" s="20" t="s">
        <v>178</v>
      </c>
      <c r="C31" s="20" t="s">
        <v>178</v>
      </c>
      <c r="D31" s="20" t="s">
        <v>178</v>
      </c>
      <c r="E31" s="20" t="s">
        <v>178</v>
      </c>
      <c r="G31" s="20"/>
      <c r="H31" s="20"/>
      <c r="I31" s="58"/>
    </row>
    <row r="32" spans="1:8" s="11" customFormat="1" ht="12" customHeight="1">
      <c r="A32" s="53" t="s">
        <v>209</v>
      </c>
      <c r="B32" s="52">
        <v>9</v>
      </c>
      <c r="C32" s="52">
        <v>8</v>
      </c>
      <c r="D32" s="52">
        <v>1</v>
      </c>
      <c r="E32" s="52" t="s">
        <v>178</v>
      </c>
      <c r="G32" s="20"/>
      <c r="H32" s="20"/>
    </row>
    <row r="33" spans="1:9" ht="12" customHeight="1">
      <c r="A33" s="29" t="s">
        <v>207</v>
      </c>
      <c r="B33" s="20">
        <v>9</v>
      </c>
      <c r="C33" s="20">
        <v>8</v>
      </c>
      <c r="D33" s="20">
        <v>1</v>
      </c>
      <c r="E33" s="20" t="s">
        <v>178</v>
      </c>
      <c r="G33" s="101"/>
      <c r="H33" s="101"/>
      <c r="I33" s="58"/>
    </row>
    <row r="34" spans="1:9" ht="12" customHeight="1">
      <c r="A34" s="29" t="s">
        <v>208</v>
      </c>
      <c r="B34" s="20" t="s">
        <v>178</v>
      </c>
      <c r="C34" s="20" t="s">
        <v>178</v>
      </c>
      <c r="D34" s="20" t="s">
        <v>178</v>
      </c>
      <c r="E34" s="20" t="s">
        <v>178</v>
      </c>
      <c r="G34" s="101"/>
      <c r="H34" s="101"/>
      <c r="I34" s="58"/>
    </row>
    <row r="35" spans="1:8" ht="12" customHeight="1">
      <c r="A35" s="137" t="s">
        <v>175</v>
      </c>
      <c r="B35" s="135" t="s">
        <v>199</v>
      </c>
      <c r="C35" s="135"/>
      <c r="D35" s="135"/>
      <c r="E35" s="135"/>
      <c r="G35" s="58"/>
      <c r="H35" s="58"/>
    </row>
    <row r="36" spans="1:5" ht="12" customHeight="1">
      <c r="A36" s="137"/>
      <c r="B36" s="136" t="s">
        <v>1</v>
      </c>
      <c r="C36" s="135" t="s">
        <v>2</v>
      </c>
      <c r="D36" s="135"/>
      <c r="E36" s="135"/>
    </row>
    <row r="37" spans="1:9" ht="12" customHeight="1">
      <c r="A37" s="137"/>
      <c r="B37" s="136"/>
      <c r="C37" s="9" t="s">
        <v>3</v>
      </c>
      <c r="D37" s="9" t="s">
        <v>4</v>
      </c>
      <c r="E37" s="9" t="s">
        <v>159</v>
      </c>
      <c r="G37" s="52"/>
      <c r="H37" s="52"/>
      <c r="I37" s="58"/>
    </row>
    <row r="38" spans="1:11" ht="12" customHeight="1">
      <c r="A38" s="41">
        <v>2011</v>
      </c>
      <c r="B38" s="135"/>
      <c r="C38" s="135"/>
      <c r="D38" s="135"/>
      <c r="E38" s="135"/>
      <c r="G38" s="52"/>
      <c r="H38" s="20"/>
      <c r="I38" s="105"/>
      <c r="J38" s="105"/>
      <c r="K38" s="105"/>
    </row>
    <row r="39" spans="1:11" ht="12" customHeight="1">
      <c r="A39" s="53" t="s">
        <v>5</v>
      </c>
      <c r="B39" s="52">
        <v>2665</v>
      </c>
      <c r="C39" s="70">
        <v>2002</v>
      </c>
      <c r="D39" s="70">
        <v>604</v>
      </c>
      <c r="E39" s="70">
        <v>59</v>
      </c>
      <c r="G39" s="70"/>
      <c r="H39" s="20"/>
      <c r="I39" s="105"/>
      <c r="J39" s="105"/>
      <c r="K39" s="105"/>
    </row>
    <row r="40" spans="1:11" ht="12" customHeight="1">
      <c r="A40" s="53" t="s">
        <v>6</v>
      </c>
      <c r="B40" s="52">
        <v>1687</v>
      </c>
      <c r="C40" s="70">
        <v>1363</v>
      </c>
      <c r="D40" s="70">
        <v>317</v>
      </c>
      <c r="E40" s="70">
        <v>7</v>
      </c>
      <c r="G40" s="70"/>
      <c r="H40" s="52"/>
      <c r="I40" s="58"/>
      <c r="J40" s="58"/>
      <c r="K40" s="58"/>
    </row>
    <row r="41" spans="1:9" ht="12" customHeight="1">
      <c r="A41" s="53" t="s">
        <v>201</v>
      </c>
      <c r="B41" s="52">
        <v>1687</v>
      </c>
      <c r="C41" s="70">
        <v>1363</v>
      </c>
      <c r="D41" s="70">
        <v>317</v>
      </c>
      <c r="E41" s="70">
        <v>7</v>
      </c>
      <c r="G41" s="70"/>
      <c r="H41" s="101"/>
      <c r="I41" s="58"/>
    </row>
    <row r="42" spans="1:8" ht="12" customHeight="1">
      <c r="A42" s="29" t="s">
        <v>202</v>
      </c>
      <c r="B42" s="20">
        <v>1678</v>
      </c>
      <c r="C42" s="105">
        <v>1354</v>
      </c>
      <c r="D42" s="105">
        <v>317</v>
      </c>
      <c r="E42" s="105">
        <v>7</v>
      </c>
      <c r="G42" s="105"/>
      <c r="H42" s="101"/>
    </row>
    <row r="43" spans="1:8" ht="12" customHeight="1">
      <c r="A43" s="29" t="s">
        <v>203</v>
      </c>
      <c r="B43" s="20">
        <v>9</v>
      </c>
      <c r="C43" s="105">
        <v>9</v>
      </c>
      <c r="D43" s="105" t="s">
        <v>7</v>
      </c>
      <c r="E43" s="105" t="s">
        <v>7</v>
      </c>
      <c r="G43" s="105"/>
      <c r="H43" s="58"/>
    </row>
    <row r="44" spans="1:8" ht="12" customHeight="1">
      <c r="A44" s="53" t="s">
        <v>200</v>
      </c>
      <c r="B44" s="52">
        <v>1687</v>
      </c>
      <c r="C44" s="70">
        <v>1363</v>
      </c>
      <c r="D44" s="70">
        <v>317</v>
      </c>
      <c r="E44" s="70">
        <v>7</v>
      </c>
      <c r="G44" s="70"/>
      <c r="H44" s="58"/>
    </row>
    <row r="45" spans="1:8" ht="12" customHeight="1">
      <c r="A45" s="29" t="s">
        <v>205</v>
      </c>
      <c r="B45" s="20">
        <v>1670</v>
      </c>
      <c r="C45" s="105">
        <v>1346</v>
      </c>
      <c r="D45" s="105">
        <v>317</v>
      </c>
      <c r="E45" s="105">
        <v>7</v>
      </c>
      <c r="G45" s="105"/>
      <c r="H45" s="58"/>
    </row>
    <row r="46" spans="1:8" ht="12" customHeight="1">
      <c r="A46" s="29" t="s">
        <v>203</v>
      </c>
      <c r="B46" s="20">
        <v>17</v>
      </c>
      <c r="C46" s="105">
        <v>17</v>
      </c>
      <c r="D46" s="105" t="s">
        <v>7</v>
      </c>
      <c r="E46" s="105" t="s">
        <v>7</v>
      </c>
      <c r="G46" s="105"/>
      <c r="H46" s="58"/>
    </row>
    <row r="47" spans="1:8" ht="12" customHeight="1">
      <c r="A47" s="53" t="s">
        <v>8</v>
      </c>
      <c r="B47" s="52">
        <v>720</v>
      </c>
      <c r="C47" s="70">
        <v>456</v>
      </c>
      <c r="D47" s="70">
        <v>234</v>
      </c>
      <c r="E47" s="70">
        <v>30</v>
      </c>
      <c r="G47" s="70"/>
      <c r="H47" s="58"/>
    </row>
    <row r="48" spans="1:8" ht="12" customHeight="1">
      <c r="A48" s="53" t="s">
        <v>206</v>
      </c>
      <c r="B48" s="52">
        <v>720</v>
      </c>
      <c r="C48" s="70">
        <v>456</v>
      </c>
      <c r="D48" s="70">
        <v>234</v>
      </c>
      <c r="E48" s="70">
        <v>30</v>
      </c>
      <c r="G48" s="70"/>
      <c r="H48" s="58"/>
    </row>
    <row r="49" spans="1:8" ht="12" customHeight="1">
      <c r="A49" s="29" t="s">
        <v>207</v>
      </c>
      <c r="B49" s="20">
        <v>718</v>
      </c>
      <c r="C49" s="105">
        <v>454</v>
      </c>
      <c r="D49" s="105">
        <v>234</v>
      </c>
      <c r="E49" s="105">
        <v>30</v>
      </c>
      <c r="G49" s="105"/>
      <c r="H49" s="58"/>
    </row>
    <row r="50" spans="1:8" ht="12" customHeight="1">
      <c r="A50" s="29" t="s">
        <v>208</v>
      </c>
      <c r="B50" s="20">
        <v>2</v>
      </c>
      <c r="C50" s="105">
        <v>2</v>
      </c>
      <c r="D50" s="105" t="s">
        <v>7</v>
      </c>
      <c r="E50" s="105" t="s">
        <v>7</v>
      </c>
      <c r="G50" s="105"/>
      <c r="H50" s="58"/>
    </row>
    <row r="51" spans="1:8" ht="12" customHeight="1">
      <c r="A51" s="53" t="s">
        <v>209</v>
      </c>
      <c r="B51" s="52">
        <v>716</v>
      </c>
      <c r="C51" s="70">
        <v>456</v>
      </c>
      <c r="D51" s="70">
        <v>232</v>
      </c>
      <c r="E51" s="70">
        <v>28</v>
      </c>
      <c r="G51" s="105"/>
      <c r="H51" s="58"/>
    </row>
    <row r="52" spans="1:8" ht="12" customHeight="1">
      <c r="A52" s="29" t="s">
        <v>207</v>
      </c>
      <c r="B52" s="20">
        <v>711</v>
      </c>
      <c r="C52" s="105">
        <v>451</v>
      </c>
      <c r="D52" s="105">
        <v>232</v>
      </c>
      <c r="E52" s="105">
        <v>28</v>
      </c>
      <c r="G52" s="105"/>
      <c r="H52" s="58"/>
    </row>
    <row r="53" spans="1:8" ht="12" customHeight="1">
      <c r="A53" s="29" t="s">
        <v>208</v>
      </c>
      <c r="B53" s="20">
        <v>9</v>
      </c>
      <c r="C53" s="105">
        <v>5</v>
      </c>
      <c r="D53" s="105">
        <v>2</v>
      </c>
      <c r="E53" s="105">
        <v>2</v>
      </c>
      <c r="G53" s="105"/>
      <c r="H53" s="58"/>
    </row>
    <row r="54" spans="1:8" ht="12" customHeight="1">
      <c r="A54" s="53" t="s">
        <v>137</v>
      </c>
      <c r="B54" s="52">
        <v>247</v>
      </c>
      <c r="C54" s="70">
        <v>176</v>
      </c>
      <c r="D54" s="70">
        <v>51</v>
      </c>
      <c r="E54" s="70">
        <v>20</v>
      </c>
      <c r="G54" s="70"/>
      <c r="H54" s="58"/>
    </row>
    <row r="55" spans="1:8" ht="12" customHeight="1">
      <c r="A55" s="53" t="s">
        <v>210</v>
      </c>
      <c r="B55" s="52">
        <v>247</v>
      </c>
      <c r="C55" s="70">
        <v>176</v>
      </c>
      <c r="D55" s="70">
        <v>51</v>
      </c>
      <c r="E55" s="70">
        <v>20</v>
      </c>
      <c r="G55" s="70"/>
      <c r="H55" s="58"/>
    </row>
    <row r="56" spans="1:8" ht="12" customHeight="1">
      <c r="A56" s="29" t="s">
        <v>207</v>
      </c>
      <c r="B56" s="20">
        <v>246</v>
      </c>
      <c r="C56" s="105">
        <v>176</v>
      </c>
      <c r="D56" s="105">
        <v>51</v>
      </c>
      <c r="E56" s="105">
        <v>19</v>
      </c>
      <c r="G56" s="105"/>
      <c r="H56" s="58"/>
    </row>
    <row r="57" spans="1:8" ht="12" customHeight="1">
      <c r="A57" s="29" t="s">
        <v>208</v>
      </c>
      <c r="B57" s="20">
        <v>1</v>
      </c>
      <c r="C57" s="105" t="s">
        <v>7</v>
      </c>
      <c r="D57" s="105" t="s">
        <v>7</v>
      </c>
      <c r="E57" s="105">
        <v>1</v>
      </c>
      <c r="G57" s="105"/>
      <c r="H57" s="58"/>
    </row>
    <row r="58" spans="1:8" ht="12" customHeight="1">
      <c r="A58" s="53" t="s">
        <v>204</v>
      </c>
      <c r="B58" s="52">
        <v>247</v>
      </c>
      <c r="C58" s="70">
        <v>176</v>
      </c>
      <c r="D58" s="70">
        <v>51</v>
      </c>
      <c r="E58" s="70">
        <v>20</v>
      </c>
      <c r="G58" s="70"/>
      <c r="H58" s="58"/>
    </row>
    <row r="59" spans="1:8" ht="12" customHeight="1">
      <c r="A59" s="29" t="s">
        <v>205</v>
      </c>
      <c r="B59" s="20">
        <v>242</v>
      </c>
      <c r="C59" s="105">
        <v>171</v>
      </c>
      <c r="D59" s="105">
        <v>51</v>
      </c>
      <c r="E59" s="105">
        <v>20</v>
      </c>
      <c r="G59" s="105"/>
      <c r="H59" s="58"/>
    </row>
    <row r="60" spans="1:8" ht="12" customHeight="1">
      <c r="A60" s="29" t="s">
        <v>203</v>
      </c>
      <c r="B60" s="20">
        <v>5</v>
      </c>
      <c r="C60" s="105">
        <v>5</v>
      </c>
      <c r="D60" s="105" t="s">
        <v>178</v>
      </c>
      <c r="E60" s="105" t="s">
        <v>178</v>
      </c>
      <c r="G60" s="105"/>
      <c r="H60" s="58"/>
    </row>
    <row r="61" spans="1:8" ht="12" customHeight="1">
      <c r="A61" s="53" t="s">
        <v>138</v>
      </c>
      <c r="B61" s="52">
        <v>11</v>
      </c>
      <c r="C61" s="70">
        <v>7</v>
      </c>
      <c r="D61" s="70">
        <v>2</v>
      </c>
      <c r="E61" s="70">
        <v>2</v>
      </c>
      <c r="G61" s="70"/>
      <c r="H61" s="58"/>
    </row>
    <row r="62" spans="1:8" ht="12" customHeight="1">
      <c r="A62" s="53" t="s">
        <v>210</v>
      </c>
      <c r="B62" s="52">
        <v>11</v>
      </c>
      <c r="C62" s="70">
        <v>7</v>
      </c>
      <c r="D62" s="70">
        <v>2</v>
      </c>
      <c r="E62" s="70">
        <v>2</v>
      </c>
      <c r="G62" s="70"/>
      <c r="H62" s="58"/>
    </row>
    <row r="63" spans="1:8" ht="12" customHeight="1">
      <c r="A63" s="29" t="s">
        <v>207</v>
      </c>
      <c r="B63" s="20">
        <v>11</v>
      </c>
      <c r="C63" s="105">
        <v>7</v>
      </c>
      <c r="D63" s="105">
        <v>2</v>
      </c>
      <c r="E63" s="105">
        <v>2</v>
      </c>
      <c r="G63" s="105"/>
      <c r="H63" s="58"/>
    </row>
    <row r="64" spans="1:7" ht="12" customHeight="1">
      <c r="A64" s="29" t="s">
        <v>208</v>
      </c>
      <c r="B64" s="20" t="s">
        <v>178</v>
      </c>
      <c r="C64" s="105" t="s">
        <v>7</v>
      </c>
      <c r="D64" s="105" t="s">
        <v>7</v>
      </c>
      <c r="E64" s="105" t="s">
        <v>7</v>
      </c>
      <c r="G64" s="105"/>
    </row>
    <row r="65" spans="1:8" ht="12" customHeight="1">
      <c r="A65" s="53" t="s">
        <v>209</v>
      </c>
      <c r="B65" s="52">
        <v>11</v>
      </c>
      <c r="C65" s="70">
        <v>7</v>
      </c>
      <c r="D65" s="70">
        <v>2</v>
      </c>
      <c r="E65" s="70">
        <v>2</v>
      </c>
      <c r="G65" s="70"/>
      <c r="H65" s="58"/>
    </row>
    <row r="66" spans="1:8" ht="12" customHeight="1">
      <c r="A66" s="29" t="s">
        <v>207</v>
      </c>
      <c r="B66" s="20">
        <v>10</v>
      </c>
      <c r="C66" s="105">
        <v>6</v>
      </c>
      <c r="D66" s="105">
        <v>2</v>
      </c>
      <c r="E66" s="105">
        <v>2</v>
      </c>
      <c r="G66" s="105"/>
      <c r="H66" s="58"/>
    </row>
    <row r="67" spans="1:8" ht="12" customHeight="1">
      <c r="A67" s="29" t="s">
        <v>208</v>
      </c>
      <c r="B67" s="20">
        <v>1</v>
      </c>
      <c r="C67" s="105">
        <v>1</v>
      </c>
      <c r="D67" s="105" t="s">
        <v>178</v>
      </c>
      <c r="E67" s="105" t="s">
        <v>178</v>
      </c>
      <c r="G67" s="105"/>
      <c r="H67" s="58"/>
    </row>
    <row r="68" spans="1:5" ht="12" customHeight="1">
      <c r="A68" s="137" t="s">
        <v>175</v>
      </c>
      <c r="B68" s="135" t="s">
        <v>199</v>
      </c>
      <c r="C68" s="135"/>
      <c r="D68" s="135"/>
      <c r="E68" s="135"/>
    </row>
    <row r="69" spans="1:6" ht="12" customHeight="1">
      <c r="A69" s="137"/>
      <c r="B69" s="136" t="s">
        <v>1</v>
      </c>
      <c r="C69" s="135" t="s">
        <v>2</v>
      </c>
      <c r="D69" s="135"/>
      <c r="E69" s="135"/>
      <c r="F69" s="58"/>
    </row>
    <row r="70" spans="1:6" ht="12" customHeight="1">
      <c r="A70" s="137"/>
      <c r="B70" s="136"/>
      <c r="C70" s="9" t="s">
        <v>3</v>
      </c>
      <c r="D70" s="9" t="s">
        <v>4</v>
      </c>
      <c r="E70" s="9" t="s">
        <v>159</v>
      </c>
      <c r="F70" s="58"/>
    </row>
    <row r="71" spans="1:6" ht="12" customHeight="1">
      <c r="A71" s="41">
        <v>2012</v>
      </c>
      <c r="B71" s="135"/>
      <c r="C71" s="135"/>
      <c r="D71" s="135"/>
      <c r="E71" s="135"/>
      <c r="F71" s="58"/>
    </row>
    <row r="72" spans="1:6" ht="12" customHeight="1">
      <c r="A72" s="53" t="s">
        <v>5</v>
      </c>
      <c r="B72" s="52">
        <v>2705</v>
      </c>
      <c r="C72" s="70">
        <v>2125</v>
      </c>
      <c r="D72" s="70">
        <v>557</v>
      </c>
      <c r="E72" s="70">
        <v>23</v>
      </c>
      <c r="F72" s="58"/>
    </row>
    <row r="73" spans="1:6" ht="12" customHeight="1">
      <c r="A73" s="53" t="s">
        <v>6</v>
      </c>
      <c r="B73" s="52">
        <v>1732</v>
      </c>
      <c r="C73" s="70">
        <v>1431</v>
      </c>
      <c r="D73" s="70">
        <v>298</v>
      </c>
      <c r="E73" s="70">
        <v>3</v>
      </c>
      <c r="F73" s="58"/>
    </row>
    <row r="74" spans="1:6" ht="12" customHeight="1">
      <c r="A74" s="53" t="s">
        <v>201</v>
      </c>
      <c r="B74" s="52">
        <v>1732</v>
      </c>
      <c r="C74" s="70">
        <v>1431</v>
      </c>
      <c r="D74" s="70">
        <v>298</v>
      </c>
      <c r="E74" s="70">
        <v>3</v>
      </c>
      <c r="F74" s="58"/>
    </row>
    <row r="75" spans="1:6" ht="12" customHeight="1">
      <c r="A75" s="29" t="s">
        <v>202</v>
      </c>
      <c r="B75" s="20">
        <v>1693</v>
      </c>
      <c r="C75" s="105">
        <v>1392</v>
      </c>
      <c r="D75" s="105">
        <v>298</v>
      </c>
      <c r="E75" s="105">
        <v>3</v>
      </c>
      <c r="F75" s="58"/>
    </row>
    <row r="76" spans="1:10" ht="12" customHeight="1">
      <c r="A76" s="29" t="s">
        <v>203</v>
      </c>
      <c r="B76" s="20">
        <v>39</v>
      </c>
      <c r="C76" s="105">
        <v>39</v>
      </c>
      <c r="D76" s="105" t="s">
        <v>178</v>
      </c>
      <c r="E76" s="105" t="s">
        <v>178</v>
      </c>
      <c r="F76" s="58"/>
      <c r="G76" s="52"/>
      <c r="H76" s="70"/>
      <c r="I76" s="70"/>
      <c r="J76" s="70"/>
    </row>
    <row r="77" spans="1:10" ht="12" customHeight="1">
      <c r="A77" s="53" t="s">
        <v>200</v>
      </c>
      <c r="B77" s="52">
        <v>1732</v>
      </c>
      <c r="C77" s="70">
        <v>1431</v>
      </c>
      <c r="D77" s="70">
        <v>298</v>
      </c>
      <c r="E77" s="70">
        <v>3</v>
      </c>
      <c r="F77" s="58"/>
      <c r="G77" s="52"/>
      <c r="H77" s="70"/>
      <c r="I77" s="70"/>
      <c r="J77" s="70"/>
    </row>
    <row r="78" spans="1:10" ht="12" customHeight="1">
      <c r="A78" s="29" t="s">
        <v>205</v>
      </c>
      <c r="B78" s="20">
        <v>1729</v>
      </c>
      <c r="C78" s="105">
        <v>1428</v>
      </c>
      <c r="D78" s="105">
        <v>298</v>
      </c>
      <c r="E78" s="105">
        <v>3</v>
      </c>
      <c r="F78" s="58"/>
      <c r="G78" s="70"/>
      <c r="H78" s="70"/>
      <c r="I78" s="70"/>
      <c r="J78" s="70"/>
    </row>
    <row r="79" spans="1:10" ht="12" customHeight="1">
      <c r="A79" s="29" t="s">
        <v>203</v>
      </c>
      <c r="B79" s="20">
        <v>3</v>
      </c>
      <c r="C79" s="105">
        <v>3</v>
      </c>
      <c r="D79" s="105" t="s">
        <v>178</v>
      </c>
      <c r="E79" s="105" t="s">
        <v>178</v>
      </c>
      <c r="F79" s="58"/>
      <c r="G79" s="52"/>
      <c r="H79" s="70"/>
      <c r="I79" s="70"/>
      <c r="J79" s="70"/>
    </row>
    <row r="80" spans="1:10" ht="12" customHeight="1">
      <c r="A80" s="53" t="s">
        <v>8</v>
      </c>
      <c r="B80" s="52">
        <v>710</v>
      </c>
      <c r="C80" s="70">
        <v>479</v>
      </c>
      <c r="D80" s="70">
        <v>214</v>
      </c>
      <c r="E80" s="70">
        <v>17</v>
      </c>
      <c r="F80" s="58"/>
      <c r="G80" s="58"/>
      <c r="H80" s="58"/>
      <c r="I80" s="58"/>
      <c r="J80" s="58"/>
    </row>
    <row r="81" spans="1:9" ht="12" customHeight="1">
      <c r="A81" s="53" t="s">
        <v>206</v>
      </c>
      <c r="B81" s="52">
        <v>710</v>
      </c>
      <c r="C81" s="70">
        <v>479</v>
      </c>
      <c r="D81" s="70">
        <v>214</v>
      </c>
      <c r="E81" s="70">
        <v>17</v>
      </c>
      <c r="F81" s="58"/>
      <c r="H81" s="58"/>
      <c r="I81" s="58"/>
    </row>
    <row r="82" spans="1:9" ht="12" customHeight="1">
      <c r="A82" s="29" t="s">
        <v>207</v>
      </c>
      <c r="B82" s="20">
        <v>709</v>
      </c>
      <c r="C82" s="105">
        <v>478</v>
      </c>
      <c r="D82" s="105">
        <v>214</v>
      </c>
      <c r="E82" s="105">
        <v>17</v>
      </c>
      <c r="F82" s="58"/>
      <c r="H82" s="58"/>
      <c r="I82" s="58"/>
    </row>
    <row r="83" spans="1:6" ht="12" customHeight="1">
      <c r="A83" s="29" t="s">
        <v>208</v>
      </c>
      <c r="B83" s="20">
        <v>1</v>
      </c>
      <c r="C83" s="105">
        <v>1</v>
      </c>
      <c r="D83" s="105" t="s">
        <v>178</v>
      </c>
      <c r="E83" s="105" t="s">
        <v>178</v>
      </c>
      <c r="F83" s="58"/>
    </row>
    <row r="84" spans="1:6" ht="12" customHeight="1">
      <c r="A84" s="53" t="s">
        <v>209</v>
      </c>
      <c r="B84" s="52">
        <v>710</v>
      </c>
      <c r="C84" s="70">
        <v>479</v>
      </c>
      <c r="D84" s="70">
        <v>214</v>
      </c>
      <c r="E84" s="70">
        <v>17</v>
      </c>
      <c r="F84" s="58"/>
    </row>
    <row r="85" spans="1:6" ht="12" customHeight="1">
      <c r="A85" s="29" t="s">
        <v>207</v>
      </c>
      <c r="B85" s="20">
        <v>705</v>
      </c>
      <c r="C85" s="105">
        <v>474</v>
      </c>
      <c r="D85" s="105">
        <v>214</v>
      </c>
      <c r="E85" s="105">
        <v>17</v>
      </c>
      <c r="F85" s="58"/>
    </row>
    <row r="86" spans="1:6" ht="12" customHeight="1">
      <c r="A86" s="29" t="s">
        <v>208</v>
      </c>
      <c r="B86" s="20">
        <v>5</v>
      </c>
      <c r="C86" s="105">
        <v>5</v>
      </c>
      <c r="D86" s="105" t="s">
        <v>178</v>
      </c>
      <c r="E86" s="105" t="s">
        <v>178</v>
      </c>
      <c r="F86" s="58"/>
    </row>
    <row r="87" spans="1:6" ht="12" customHeight="1">
      <c r="A87" s="53" t="s">
        <v>137</v>
      </c>
      <c r="B87" s="52">
        <v>257</v>
      </c>
      <c r="C87" s="70">
        <v>209</v>
      </c>
      <c r="D87" s="70">
        <v>45</v>
      </c>
      <c r="E87" s="70">
        <v>3</v>
      </c>
      <c r="F87" s="58"/>
    </row>
    <row r="88" spans="1:6" ht="12" customHeight="1">
      <c r="A88" s="53" t="s">
        <v>210</v>
      </c>
      <c r="B88" s="52">
        <v>257</v>
      </c>
      <c r="C88" s="70">
        <v>209</v>
      </c>
      <c r="D88" s="70">
        <v>45</v>
      </c>
      <c r="E88" s="70">
        <v>3</v>
      </c>
      <c r="F88" s="58"/>
    </row>
    <row r="89" spans="1:6" ht="12" customHeight="1">
      <c r="A89" s="29" t="s">
        <v>207</v>
      </c>
      <c r="B89" s="29">
        <v>252</v>
      </c>
      <c r="C89" s="29">
        <v>204</v>
      </c>
      <c r="D89" s="105">
        <v>45</v>
      </c>
      <c r="E89" s="105">
        <v>3</v>
      </c>
      <c r="F89" s="58"/>
    </row>
    <row r="90" spans="1:6" ht="12" customHeight="1">
      <c r="A90" s="29" t="s">
        <v>208</v>
      </c>
      <c r="B90" s="20">
        <v>5</v>
      </c>
      <c r="C90" s="105">
        <v>5</v>
      </c>
      <c r="D90" s="105" t="s">
        <v>178</v>
      </c>
      <c r="E90" s="105" t="s">
        <v>178</v>
      </c>
      <c r="F90" s="58"/>
    </row>
    <row r="91" spans="1:6" ht="12" customHeight="1">
      <c r="A91" s="53" t="s">
        <v>204</v>
      </c>
      <c r="B91" s="52">
        <v>257</v>
      </c>
      <c r="C91" s="70">
        <v>209</v>
      </c>
      <c r="D91" s="70">
        <v>45</v>
      </c>
      <c r="E91" s="70">
        <v>3</v>
      </c>
      <c r="F91" s="58"/>
    </row>
    <row r="92" spans="1:6" ht="12" customHeight="1">
      <c r="A92" s="29" t="s">
        <v>205</v>
      </c>
      <c r="B92" s="20">
        <v>256</v>
      </c>
      <c r="C92" s="105">
        <v>208</v>
      </c>
      <c r="D92" s="105">
        <v>45</v>
      </c>
      <c r="E92" s="105">
        <v>3</v>
      </c>
      <c r="F92" s="58"/>
    </row>
    <row r="93" spans="1:6" ht="12" customHeight="1">
      <c r="A93" s="29" t="s">
        <v>203</v>
      </c>
      <c r="B93" s="20">
        <v>1</v>
      </c>
      <c r="C93" s="105">
        <v>1</v>
      </c>
      <c r="D93" s="105" t="s">
        <v>178</v>
      </c>
      <c r="E93" s="105" t="s">
        <v>178</v>
      </c>
      <c r="F93" s="58"/>
    </row>
    <row r="94" spans="1:5" ht="12" customHeight="1">
      <c r="A94" s="53" t="s">
        <v>138</v>
      </c>
      <c r="B94" s="52">
        <v>6</v>
      </c>
      <c r="C94" s="70">
        <v>6</v>
      </c>
      <c r="D94" s="70" t="s">
        <v>178</v>
      </c>
      <c r="E94" s="70" t="s">
        <v>178</v>
      </c>
    </row>
    <row r="95" spans="1:6" ht="12" customHeight="1">
      <c r="A95" s="53" t="s">
        <v>210</v>
      </c>
      <c r="B95" s="52">
        <v>6</v>
      </c>
      <c r="C95" s="70">
        <v>6</v>
      </c>
      <c r="D95" s="70" t="s">
        <v>178</v>
      </c>
      <c r="E95" s="70" t="s">
        <v>178</v>
      </c>
      <c r="F95" s="58"/>
    </row>
    <row r="96" spans="1:6" ht="12" customHeight="1">
      <c r="A96" s="29" t="s">
        <v>207</v>
      </c>
      <c r="B96" s="20">
        <v>5</v>
      </c>
      <c r="C96" s="105">
        <v>5</v>
      </c>
      <c r="D96" s="105" t="s">
        <v>178</v>
      </c>
      <c r="E96" s="105" t="s">
        <v>178</v>
      </c>
      <c r="F96" s="58"/>
    </row>
    <row r="97" spans="1:6" ht="12" customHeight="1">
      <c r="A97" s="29" t="s">
        <v>208</v>
      </c>
      <c r="B97" s="20">
        <v>1</v>
      </c>
      <c r="C97" s="105">
        <v>1</v>
      </c>
      <c r="D97" s="105" t="s">
        <v>178</v>
      </c>
      <c r="E97" s="105" t="s">
        <v>178</v>
      </c>
      <c r="F97" s="58"/>
    </row>
    <row r="98" spans="1:5" ht="12" customHeight="1">
      <c r="A98" s="53" t="s">
        <v>209</v>
      </c>
      <c r="B98" s="52">
        <v>6</v>
      </c>
      <c r="C98" s="70">
        <v>6</v>
      </c>
      <c r="D98" s="70" t="s">
        <v>178</v>
      </c>
      <c r="E98" s="70" t="s">
        <v>178</v>
      </c>
    </row>
    <row r="99" spans="1:5" ht="12" customHeight="1">
      <c r="A99" s="29" t="s">
        <v>207</v>
      </c>
      <c r="B99" s="20">
        <v>6</v>
      </c>
      <c r="C99" s="105">
        <v>6</v>
      </c>
      <c r="D99" s="105" t="s">
        <v>178</v>
      </c>
      <c r="E99" s="105" t="s">
        <v>178</v>
      </c>
    </row>
    <row r="100" spans="1:5" ht="12" customHeight="1">
      <c r="A100" s="29" t="s">
        <v>208</v>
      </c>
      <c r="B100" s="20" t="s">
        <v>178</v>
      </c>
      <c r="C100" s="105" t="s">
        <v>178</v>
      </c>
      <c r="D100" s="105"/>
      <c r="E100" s="105"/>
    </row>
    <row r="101" spans="1:5" ht="12" customHeight="1">
      <c r="A101" s="137" t="s">
        <v>175</v>
      </c>
      <c r="B101" s="135" t="s">
        <v>199</v>
      </c>
      <c r="C101" s="135"/>
      <c r="D101" s="135"/>
      <c r="E101" s="135"/>
    </row>
    <row r="102" spans="1:5" ht="12" customHeight="1">
      <c r="A102" s="137"/>
      <c r="B102" s="136" t="s">
        <v>1</v>
      </c>
      <c r="C102" s="135" t="s">
        <v>2</v>
      </c>
      <c r="D102" s="135"/>
      <c r="E102" s="135"/>
    </row>
    <row r="103" spans="1:5" ht="12" customHeight="1">
      <c r="A103" s="137"/>
      <c r="B103" s="136"/>
      <c r="C103" s="9" t="s">
        <v>3</v>
      </c>
      <c r="D103" s="9" t="s">
        <v>4</v>
      </c>
      <c r="E103" s="9" t="s">
        <v>159</v>
      </c>
    </row>
    <row r="104" spans="1:5" ht="12" customHeight="1">
      <c r="A104" s="41">
        <v>2013</v>
      </c>
      <c r="B104" s="135"/>
      <c r="C104" s="135"/>
      <c r="D104" s="135"/>
      <c r="E104" s="135"/>
    </row>
    <row r="105" spans="1:5" ht="12" customHeight="1">
      <c r="A105" s="53" t="s">
        <v>5</v>
      </c>
      <c r="B105" s="52">
        <v>2785</v>
      </c>
      <c r="C105" s="70">
        <v>2110</v>
      </c>
      <c r="D105" s="70">
        <v>666</v>
      </c>
      <c r="E105" s="70">
        <v>9</v>
      </c>
    </row>
    <row r="106" spans="1:5" ht="12" customHeight="1">
      <c r="A106" s="53" t="s">
        <v>6</v>
      </c>
      <c r="B106" s="52">
        <v>1718</v>
      </c>
      <c r="C106" s="70">
        <v>1403</v>
      </c>
      <c r="D106" s="70">
        <v>314</v>
      </c>
      <c r="E106" s="70" t="s">
        <v>178</v>
      </c>
    </row>
    <row r="107" spans="1:5" ht="12" customHeight="1">
      <c r="A107" s="53" t="s">
        <v>201</v>
      </c>
      <c r="B107" s="52">
        <v>1718</v>
      </c>
      <c r="C107" s="70">
        <v>1403</v>
      </c>
      <c r="D107" s="70">
        <v>314</v>
      </c>
      <c r="E107" s="70">
        <v>1</v>
      </c>
    </row>
    <row r="108" spans="1:5" ht="12" customHeight="1">
      <c r="A108" s="29" t="s">
        <v>202</v>
      </c>
      <c r="B108" s="20">
        <v>1709</v>
      </c>
      <c r="C108" s="105">
        <v>1396</v>
      </c>
      <c r="D108" s="105">
        <v>312</v>
      </c>
      <c r="E108" s="105">
        <v>1</v>
      </c>
    </row>
    <row r="109" spans="1:5" ht="12" customHeight="1">
      <c r="A109" s="29" t="s">
        <v>203</v>
      </c>
      <c r="B109" s="20">
        <v>9</v>
      </c>
      <c r="C109" s="105">
        <v>7</v>
      </c>
      <c r="D109" s="105">
        <v>2</v>
      </c>
      <c r="E109" s="105" t="s">
        <v>178</v>
      </c>
    </row>
    <row r="110" spans="1:5" ht="12" customHeight="1">
      <c r="A110" s="53" t="s">
        <v>200</v>
      </c>
      <c r="B110" s="52">
        <v>1718</v>
      </c>
      <c r="C110" s="70">
        <v>1403</v>
      </c>
      <c r="D110" s="70">
        <v>314</v>
      </c>
      <c r="E110" s="70">
        <v>1</v>
      </c>
    </row>
    <row r="111" spans="1:5" ht="12" customHeight="1">
      <c r="A111" s="29" t="s">
        <v>205</v>
      </c>
      <c r="B111" s="20">
        <v>1718</v>
      </c>
      <c r="C111" s="105">
        <v>1403</v>
      </c>
      <c r="D111" s="105">
        <v>314</v>
      </c>
      <c r="E111" s="105">
        <v>1</v>
      </c>
    </row>
    <row r="112" spans="1:5" ht="12" customHeight="1">
      <c r="A112" s="29" t="s">
        <v>203</v>
      </c>
      <c r="B112" s="20" t="s">
        <v>178</v>
      </c>
      <c r="C112" s="105" t="s">
        <v>178</v>
      </c>
      <c r="D112" s="105" t="s">
        <v>178</v>
      </c>
      <c r="E112" s="105" t="s">
        <v>178</v>
      </c>
    </row>
    <row r="113" spans="1:5" ht="12" customHeight="1">
      <c r="A113" s="53" t="s">
        <v>8</v>
      </c>
      <c r="B113" s="52">
        <v>803</v>
      </c>
      <c r="C113" s="70">
        <v>505</v>
      </c>
      <c r="D113" s="70">
        <v>290</v>
      </c>
      <c r="E113" s="70">
        <v>8</v>
      </c>
    </row>
    <row r="114" spans="1:5" ht="12" customHeight="1">
      <c r="A114" s="53" t="s">
        <v>206</v>
      </c>
      <c r="B114" s="52">
        <v>803</v>
      </c>
      <c r="C114" s="70">
        <v>505</v>
      </c>
      <c r="D114" s="70">
        <v>290</v>
      </c>
      <c r="E114" s="70">
        <v>8</v>
      </c>
    </row>
    <row r="115" spans="1:5" ht="12" customHeight="1">
      <c r="A115" s="29" t="s">
        <v>207</v>
      </c>
      <c r="B115" s="20">
        <v>803</v>
      </c>
      <c r="C115" s="105">
        <v>505</v>
      </c>
      <c r="D115" s="105">
        <v>290</v>
      </c>
      <c r="E115" s="105">
        <v>8</v>
      </c>
    </row>
    <row r="116" spans="1:5" ht="12" customHeight="1">
      <c r="A116" s="29" t="s">
        <v>208</v>
      </c>
      <c r="B116" s="20" t="s">
        <v>178</v>
      </c>
      <c r="C116" s="105" t="s">
        <v>178</v>
      </c>
      <c r="D116" s="105" t="s">
        <v>178</v>
      </c>
      <c r="E116" s="105" t="s">
        <v>178</v>
      </c>
    </row>
    <row r="117" spans="1:5" ht="12" customHeight="1">
      <c r="A117" s="53" t="s">
        <v>209</v>
      </c>
      <c r="B117" s="52">
        <v>803</v>
      </c>
      <c r="C117" s="70">
        <v>505</v>
      </c>
      <c r="D117" s="70">
        <v>290</v>
      </c>
      <c r="E117" s="70">
        <v>8</v>
      </c>
    </row>
    <row r="118" spans="1:5" ht="12" customHeight="1">
      <c r="A118" s="29" t="s">
        <v>207</v>
      </c>
      <c r="B118" s="20">
        <v>803</v>
      </c>
      <c r="C118" s="105">
        <v>505</v>
      </c>
      <c r="D118" s="105">
        <v>290</v>
      </c>
      <c r="E118" s="105">
        <v>8</v>
      </c>
    </row>
    <row r="119" spans="1:5" ht="12" customHeight="1">
      <c r="A119" s="29" t="s">
        <v>208</v>
      </c>
      <c r="B119" s="20" t="s">
        <v>178</v>
      </c>
      <c r="C119" s="105" t="s">
        <v>178</v>
      </c>
      <c r="D119" s="105" t="s">
        <v>178</v>
      </c>
      <c r="E119" s="105" t="s">
        <v>178</v>
      </c>
    </row>
    <row r="120" spans="1:5" ht="12" customHeight="1">
      <c r="A120" s="53" t="s">
        <v>137</v>
      </c>
      <c r="B120" s="52">
        <v>243</v>
      </c>
      <c r="C120" s="70">
        <v>186</v>
      </c>
      <c r="D120" s="70">
        <v>57</v>
      </c>
      <c r="E120" s="70" t="s">
        <v>178</v>
      </c>
    </row>
    <row r="121" spans="1:5" ht="12" customHeight="1">
      <c r="A121" s="53" t="s">
        <v>210</v>
      </c>
      <c r="B121" s="52">
        <v>243</v>
      </c>
      <c r="C121" s="70">
        <v>186</v>
      </c>
      <c r="D121" s="70">
        <v>57</v>
      </c>
      <c r="E121" s="70" t="s">
        <v>178</v>
      </c>
    </row>
    <row r="122" spans="1:5" ht="12" customHeight="1">
      <c r="A122" s="29" t="s">
        <v>207</v>
      </c>
      <c r="B122" s="29">
        <v>243</v>
      </c>
      <c r="C122" s="29">
        <v>186</v>
      </c>
      <c r="D122" s="105">
        <v>57</v>
      </c>
      <c r="E122" s="105" t="s">
        <v>178</v>
      </c>
    </row>
    <row r="123" spans="1:5" ht="12" customHeight="1">
      <c r="A123" s="29" t="s">
        <v>208</v>
      </c>
      <c r="B123" s="20" t="s">
        <v>178</v>
      </c>
      <c r="C123" s="105" t="s">
        <v>178</v>
      </c>
      <c r="D123" s="105" t="s">
        <v>178</v>
      </c>
      <c r="E123" s="105" t="s">
        <v>178</v>
      </c>
    </row>
    <row r="124" spans="1:5" ht="12" customHeight="1">
      <c r="A124" s="53" t="s">
        <v>204</v>
      </c>
      <c r="B124" s="52">
        <v>243</v>
      </c>
      <c r="C124" s="70">
        <v>186</v>
      </c>
      <c r="D124" s="70">
        <v>57</v>
      </c>
      <c r="E124" s="70" t="s">
        <v>178</v>
      </c>
    </row>
    <row r="125" spans="1:5" ht="12" customHeight="1">
      <c r="A125" s="29" t="s">
        <v>205</v>
      </c>
      <c r="B125" s="20">
        <v>243</v>
      </c>
      <c r="C125" s="105">
        <v>186</v>
      </c>
      <c r="D125" s="105">
        <v>57</v>
      </c>
      <c r="E125" s="105" t="s">
        <v>178</v>
      </c>
    </row>
    <row r="126" spans="1:5" ht="12" customHeight="1">
      <c r="A126" s="29" t="s">
        <v>203</v>
      </c>
      <c r="B126" s="20" t="s">
        <v>178</v>
      </c>
      <c r="C126" s="105" t="s">
        <v>178</v>
      </c>
      <c r="D126" s="105" t="s">
        <v>178</v>
      </c>
      <c r="E126" s="105" t="s">
        <v>178</v>
      </c>
    </row>
    <row r="127" spans="1:5" ht="12" customHeight="1">
      <c r="A127" s="53" t="s">
        <v>138</v>
      </c>
      <c r="B127" s="52">
        <v>21</v>
      </c>
      <c r="C127" s="70">
        <v>16</v>
      </c>
      <c r="D127" s="70">
        <v>5</v>
      </c>
      <c r="E127" s="70" t="s">
        <v>178</v>
      </c>
    </row>
    <row r="128" spans="1:5" ht="12" customHeight="1">
      <c r="A128" s="53" t="s">
        <v>210</v>
      </c>
      <c r="B128" s="52">
        <v>21</v>
      </c>
      <c r="C128" s="70">
        <v>16</v>
      </c>
      <c r="D128" s="70">
        <v>5</v>
      </c>
      <c r="E128" s="70" t="s">
        <v>178</v>
      </c>
    </row>
    <row r="129" spans="1:5" ht="12" customHeight="1">
      <c r="A129" s="29" t="s">
        <v>207</v>
      </c>
      <c r="B129" s="20">
        <v>21</v>
      </c>
      <c r="C129" s="105">
        <v>16</v>
      </c>
      <c r="D129" s="105">
        <v>5</v>
      </c>
      <c r="E129" s="105" t="s">
        <v>178</v>
      </c>
    </row>
    <row r="130" spans="1:5" ht="12" customHeight="1">
      <c r="A130" s="29" t="s">
        <v>208</v>
      </c>
      <c r="B130" s="20" t="s">
        <v>178</v>
      </c>
      <c r="C130" s="105" t="s">
        <v>178</v>
      </c>
      <c r="D130" s="105" t="s">
        <v>178</v>
      </c>
      <c r="E130" s="105" t="s">
        <v>178</v>
      </c>
    </row>
    <row r="131" spans="1:5" ht="12" customHeight="1">
      <c r="A131" s="53" t="s">
        <v>209</v>
      </c>
      <c r="B131" s="52">
        <v>21</v>
      </c>
      <c r="C131" s="70">
        <v>16</v>
      </c>
      <c r="D131" s="70">
        <v>5</v>
      </c>
      <c r="E131" s="70" t="s">
        <v>178</v>
      </c>
    </row>
    <row r="132" spans="1:5" ht="12" customHeight="1">
      <c r="A132" s="29" t="s">
        <v>207</v>
      </c>
      <c r="B132" s="20">
        <v>21</v>
      </c>
      <c r="C132" s="105">
        <v>16</v>
      </c>
      <c r="D132" s="105">
        <v>5</v>
      </c>
      <c r="E132" s="105" t="s">
        <v>178</v>
      </c>
    </row>
    <row r="133" spans="1:5" ht="12" customHeight="1">
      <c r="A133" s="29" t="s">
        <v>208</v>
      </c>
      <c r="B133" s="20" t="s">
        <v>178</v>
      </c>
      <c r="C133" s="105" t="s">
        <v>178</v>
      </c>
      <c r="D133" s="105" t="s">
        <v>178</v>
      </c>
      <c r="E133" s="105" t="s">
        <v>178</v>
      </c>
    </row>
    <row r="134" spans="1:5" ht="12" customHeight="1">
      <c r="A134" s="29"/>
      <c r="B134" s="20"/>
      <c r="C134" s="20"/>
      <c r="D134" s="20"/>
      <c r="E134" s="20" t="s">
        <v>214</v>
      </c>
    </row>
    <row r="135" spans="1:5" ht="12" customHeight="1">
      <c r="A135" s="13" t="s">
        <v>9</v>
      </c>
      <c r="B135" s="13"/>
      <c r="C135" s="13"/>
      <c r="D135" s="13"/>
      <c r="E135" s="13"/>
    </row>
    <row r="136" spans="1:5" ht="12" customHeight="1">
      <c r="A136" s="13" t="s">
        <v>249</v>
      </c>
      <c r="B136" s="13"/>
      <c r="C136" s="13"/>
      <c r="D136" s="13"/>
      <c r="E136" s="13"/>
    </row>
  </sheetData>
  <sheetProtection/>
  <mergeCells count="20">
    <mergeCell ref="A101:A103"/>
    <mergeCell ref="B101:E101"/>
    <mergeCell ref="B102:B103"/>
    <mergeCell ref="C102:E102"/>
    <mergeCell ref="B104:E104"/>
    <mergeCell ref="B2:E2"/>
    <mergeCell ref="B5:E5"/>
    <mergeCell ref="A2:A4"/>
    <mergeCell ref="B38:E38"/>
    <mergeCell ref="C3:E3"/>
    <mergeCell ref="B71:E71"/>
    <mergeCell ref="B3:B4"/>
    <mergeCell ref="A35:A37"/>
    <mergeCell ref="B35:E35"/>
    <mergeCell ref="B36:B37"/>
    <mergeCell ref="C36:E36"/>
    <mergeCell ref="A68:A70"/>
    <mergeCell ref="B68:E68"/>
    <mergeCell ref="B69:B70"/>
    <mergeCell ref="C69:E69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selection activeCell="A43" sqref="A43"/>
    </sheetView>
  </sheetViews>
  <sheetFormatPr defaultColWidth="9.140625" defaultRowHeight="12" customHeight="1"/>
  <cols>
    <col min="1" max="1" width="35.140625" style="6" customWidth="1"/>
    <col min="2" max="2" width="13.140625" style="6" customWidth="1"/>
    <col min="3" max="3" width="10.421875" style="6" customWidth="1"/>
    <col min="4" max="4" width="9.7109375" style="6" customWidth="1"/>
    <col min="5" max="5" width="9.57421875" style="6" customWidth="1"/>
    <col min="6" max="6" width="10.421875" style="6" customWidth="1"/>
    <col min="7" max="16384" width="9.140625" style="6" customWidth="1"/>
  </cols>
  <sheetData>
    <row r="1" ht="12" customHeight="1">
      <c r="A1" s="11" t="s">
        <v>270</v>
      </c>
    </row>
    <row r="2" spans="1:6" ht="12" customHeight="1">
      <c r="A2" s="136" t="s">
        <v>31</v>
      </c>
      <c r="B2" s="135" t="s">
        <v>107</v>
      </c>
      <c r="C2" s="135"/>
      <c r="D2" s="135"/>
      <c r="E2" s="135"/>
      <c r="F2" s="135"/>
    </row>
    <row r="3" spans="1:6" ht="12" customHeight="1">
      <c r="A3" s="136"/>
      <c r="B3" s="9">
        <v>2009</v>
      </c>
      <c r="C3" s="9">
        <v>2010</v>
      </c>
      <c r="D3" s="9">
        <v>2011</v>
      </c>
      <c r="E3" s="9">
        <v>2012</v>
      </c>
      <c r="F3" s="9">
        <v>2013</v>
      </c>
    </row>
    <row r="4" spans="1:8" s="11" customFormat="1" ht="12" customHeight="1">
      <c r="A4" s="51" t="s">
        <v>75</v>
      </c>
      <c r="B4" s="51">
        <v>2214865</v>
      </c>
      <c r="C4" s="52">
        <v>2093139</v>
      </c>
      <c r="D4" s="51">
        <v>2012873</v>
      </c>
      <c r="E4" s="51">
        <v>1399594</v>
      </c>
      <c r="F4" s="51">
        <v>1770754</v>
      </c>
      <c r="H4" s="20"/>
    </row>
    <row r="5" spans="1:12" ht="12" customHeight="1">
      <c r="A5" s="31" t="s">
        <v>79</v>
      </c>
      <c r="B5" s="18">
        <v>844028</v>
      </c>
      <c r="C5" s="20">
        <v>815089</v>
      </c>
      <c r="D5" s="18">
        <v>536281</v>
      </c>
      <c r="E5" s="20">
        <v>225538</v>
      </c>
      <c r="F5" s="18">
        <v>241816</v>
      </c>
      <c r="H5" s="20"/>
      <c r="I5" s="17"/>
      <c r="J5" s="17"/>
      <c r="K5" s="18"/>
      <c r="L5" s="18"/>
    </row>
    <row r="6" spans="1:12" ht="12" customHeight="1">
      <c r="A6" s="31" t="s">
        <v>33</v>
      </c>
      <c r="B6" s="18">
        <v>165888</v>
      </c>
      <c r="C6" s="20">
        <v>160226</v>
      </c>
      <c r="D6" s="18">
        <v>144512</v>
      </c>
      <c r="E6" s="20">
        <v>73636</v>
      </c>
      <c r="F6" s="18">
        <v>127588</v>
      </c>
      <c r="H6" s="20"/>
      <c r="I6" s="17"/>
      <c r="J6" s="17"/>
      <c r="K6" s="18"/>
      <c r="L6" s="18"/>
    </row>
    <row r="7" spans="1:12" ht="12" customHeight="1">
      <c r="A7" s="31" t="s">
        <v>61</v>
      </c>
      <c r="B7" s="18">
        <v>348937</v>
      </c>
      <c r="C7" s="20">
        <v>368303</v>
      </c>
      <c r="D7" s="18">
        <v>430139</v>
      </c>
      <c r="E7" s="20">
        <v>189769</v>
      </c>
      <c r="F7" s="18">
        <v>143521</v>
      </c>
      <c r="H7" s="20"/>
      <c r="I7" s="17"/>
      <c r="J7" s="17"/>
      <c r="K7" s="18"/>
      <c r="L7" s="18"/>
    </row>
    <row r="8" spans="1:12" ht="12" customHeight="1">
      <c r="A8" s="31" t="s">
        <v>35</v>
      </c>
      <c r="B8" s="18">
        <v>20094</v>
      </c>
      <c r="C8" s="20">
        <v>16295</v>
      </c>
      <c r="D8" s="18">
        <v>57239</v>
      </c>
      <c r="E8" s="20">
        <v>19820</v>
      </c>
      <c r="F8" s="18">
        <v>22483</v>
      </c>
      <c r="H8" s="20"/>
      <c r="I8" s="17"/>
      <c r="J8" s="17"/>
      <c r="K8" s="18"/>
      <c r="L8" s="18"/>
    </row>
    <row r="9" spans="1:14" ht="12" customHeight="1">
      <c r="A9" s="31" t="s">
        <v>36</v>
      </c>
      <c r="B9" s="18">
        <v>108397</v>
      </c>
      <c r="C9" s="20">
        <v>73979</v>
      </c>
      <c r="D9" s="18">
        <v>96503</v>
      </c>
      <c r="E9" s="20">
        <v>57793</v>
      </c>
      <c r="F9" s="18">
        <v>70577</v>
      </c>
      <c r="H9" s="20"/>
      <c r="I9" s="17"/>
      <c r="J9" s="17"/>
      <c r="K9" s="18"/>
      <c r="L9" s="18"/>
      <c r="N9" s="18"/>
    </row>
    <row r="10" spans="1:14" ht="12" customHeight="1">
      <c r="A10" s="31" t="s">
        <v>37</v>
      </c>
      <c r="B10" s="18">
        <v>69639</v>
      </c>
      <c r="C10" s="20">
        <v>65154</v>
      </c>
      <c r="D10" s="18">
        <v>78219</v>
      </c>
      <c r="E10" s="20">
        <v>50260</v>
      </c>
      <c r="F10" s="18">
        <v>57441</v>
      </c>
      <c r="H10" s="20"/>
      <c r="I10" s="17"/>
      <c r="J10" s="17"/>
      <c r="K10" s="18"/>
      <c r="L10" s="18"/>
      <c r="N10" s="18"/>
    </row>
    <row r="11" spans="1:14" ht="12" customHeight="1">
      <c r="A11" s="31" t="s">
        <v>84</v>
      </c>
      <c r="B11" s="18">
        <v>166649</v>
      </c>
      <c r="C11" s="20">
        <v>125154</v>
      </c>
      <c r="D11" s="18">
        <v>161195</v>
      </c>
      <c r="E11" s="20">
        <v>46539</v>
      </c>
      <c r="F11" s="18">
        <v>61541</v>
      </c>
      <c r="H11" s="56"/>
      <c r="I11" s="17"/>
      <c r="J11" s="17"/>
      <c r="K11" s="18"/>
      <c r="L11" s="18"/>
      <c r="N11" s="18"/>
    </row>
    <row r="12" spans="1:14" ht="12" customHeight="1">
      <c r="A12" s="31" t="s">
        <v>62</v>
      </c>
      <c r="B12" s="20" t="s">
        <v>22</v>
      </c>
      <c r="C12" s="56" t="s">
        <v>22</v>
      </c>
      <c r="D12" s="20" t="s">
        <v>22</v>
      </c>
      <c r="E12" s="20">
        <v>9917</v>
      </c>
      <c r="F12" s="18">
        <v>11285</v>
      </c>
      <c r="H12" s="20"/>
      <c r="I12" s="17"/>
      <c r="J12" s="17"/>
      <c r="K12" s="20"/>
      <c r="L12" s="20"/>
      <c r="N12" s="18"/>
    </row>
    <row r="13" spans="1:14" ht="12" customHeight="1">
      <c r="A13" s="31" t="s">
        <v>40</v>
      </c>
      <c r="B13" s="18">
        <v>217975</v>
      </c>
      <c r="C13" s="20">
        <v>257452</v>
      </c>
      <c r="D13" s="18">
        <v>314867</v>
      </c>
      <c r="E13" s="20">
        <v>207188</v>
      </c>
      <c r="F13" s="18">
        <v>222208</v>
      </c>
      <c r="H13" s="56"/>
      <c r="I13" s="17"/>
      <c r="J13" s="17"/>
      <c r="K13" s="18"/>
      <c r="L13" s="18"/>
      <c r="N13" s="18"/>
    </row>
    <row r="14" spans="1:14" ht="12" customHeight="1">
      <c r="A14" s="31" t="s">
        <v>63</v>
      </c>
      <c r="B14" s="20" t="s">
        <v>22</v>
      </c>
      <c r="C14" s="56" t="s">
        <v>22</v>
      </c>
      <c r="D14" s="20" t="s">
        <v>22</v>
      </c>
      <c r="E14" s="20">
        <v>75221</v>
      </c>
      <c r="F14" s="18">
        <v>90584</v>
      </c>
      <c r="H14" s="56"/>
      <c r="I14" s="17"/>
      <c r="J14" s="17"/>
      <c r="K14" s="20"/>
      <c r="L14" s="20"/>
      <c r="N14" s="18"/>
    </row>
    <row r="15" spans="1:14" ht="12" customHeight="1">
      <c r="A15" s="31" t="s">
        <v>43</v>
      </c>
      <c r="B15" s="20" t="s">
        <v>22</v>
      </c>
      <c r="C15" s="56" t="s">
        <v>22</v>
      </c>
      <c r="D15" s="20" t="s">
        <v>191</v>
      </c>
      <c r="E15" s="20">
        <v>12614</v>
      </c>
      <c r="F15" s="18">
        <v>9262</v>
      </c>
      <c r="H15" s="20"/>
      <c r="I15" s="17"/>
      <c r="J15" s="17"/>
      <c r="K15" s="20"/>
      <c r="L15" s="20"/>
      <c r="N15" s="18"/>
    </row>
    <row r="16" spans="1:14" ht="12" customHeight="1">
      <c r="A16" s="31" t="s">
        <v>89</v>
      </c>
      <c r="B16" s="18">
        <v>196842</v>
      </c>
      <c r="C16" s="20">
        <v>167575</v>
      </c>
      <c r="D16" s="18">
        <v>155765</v>
      </c>
      <c r="E16" s="20">
        <v>99865</v>
      </c>
      <c r="F16" s="18">
        <v>151842</v>
      </c>
      <c r="H16" s="20"/>
      <c r="I16" s="17"/>
      <c r="J16" s="17"/>
      <c r="K16" s="18"/>
      <c r="L16" s="18"/>
      <c r="N16" s="18"/>
    </row>
    <row r="17" spans="1:14" ht="12" customHeight="1">
      <c r="A17" s="31" t="s">
        <v>45</v>
      </c>
      <c r="B17" s="18">
        <v>76416</v>
      </c>
      <c r="C17" s="20">
        <v>43912</v>
      </c>
      <c r="D17" s="18">
        <v>38153</v>
      </c>
      <c r="E17" s="20">
        <v>62317</v>
      </c>
      <c r="F17" s="18">
        <v>71255</v>
      </c>
      <c r="H17" s="17"/>
      <c r="I17" s="17"/>
      <c r="J17" s="17"/>
      <c r="K17" s="18"/>
      <c r="L17" s="18"/>
      <c r="N17" s="18"/>
    </row>
    <row r="18" spans="1:14" ht="12" customHeight="1">
      <c r="A18" s="31" t="s">
        <v>46</v>
      </c>
      <c r="B18" s="17" t="s">
        <v>22</v>
      </c>
      <c r="C18" s="17" t="s">
        <v>22</v>
      </c>
      <c r="D18" s="56" t="s">
        <v>22</v>
      </c>
      <c r="E18" s="20">
        <v>37871</v>
      </c>
      <c r="F18" s="18">
        <v>51888</v>
      </c>
      <c r="H18" s="44"/>
      <c r="I18" s="44"/>
      <c r="J18" s="44"/>
      <c r="K18" s="56"/>
      <c r="L18" s="44"/>
      <c r="N18" s="18"/>
    </row>
    <row r="19" spans="1:14" ht="12" customHeight="1">
      <c r="A19" s="31" t="s">
        <v>47</v>
      </c>
      <c r="B19" s="17" t="s">
        <v>22</v>
      </c>
      <c r="C19" s="17" t="s">
        <v>22</v>
      </c>
      <c r="D19" s="56" t="s">
        <v>22</v>
      </c>
      <c r="E19" s="20">
        <v>58618</v>
      </c>
      <c r="F19" s="18">
        <v>120987</v>
      </c>
      <c r="K19" s="44"/>
      <c r="N19" s="18"/>
    </row>
    <row r="20" spans="1:14" ht="12" customHeight="1">
      <c r="A20" s="31" t="s">
        <v>48</v>
      </c>
      <c r="B20" s="17" t="s">
        <v>22</v>
      </c>
      <c r="C20" s="17" t="s">
        <v>22</v>
      </c>
      <c r="D20" s="56" t="s">
        <v>22</v>
      </c>
      <c r="E20" s="20">
        <v>40640</v>
      </c>
      <c r="F20" s="18">
        <v>35605</v>
      </c>
      <c r="N20" s="18"/>
    </row>
    <row r="21" spans="1:14" ht="12" customHeight="1">
      <c r="A21" s="31" t="s">
        <v>64</v>
      </c>
      <c r="B21" s="17" t="s">
        <v>22</v>
      </c>
      <c r="C21" s="17" t="s">
        <v>22</v>
      </c>
      <c r="D21" s="56" t="s">
        <v>22</v>
      </c>
      <c r="E21" s="20">
        <v>6788</v>
      </c>
      <c r="F21" s="18">
        <v>18928</v>
      </c>
      <c r="N21" s="18"/>
    </row>
    <row r="22" spans="1:14" ht="12" customHeight="1">
      <c r="A22" s="31" t="s">
        <v>51</v>
      </c>
      <c r="B22" s="17" t="s">
        <v>22</v>
      </c>
      <c r="C22" s="17" t="s">
        <v>22</v>
      </c>
      <c r="D22" s="56" t="s">
        <v>22</v>
      </c>
      <c r="E22" s="20">
        <v>18884</v>
      </c>
      <c r="F22" s="18">
        <v>18437</v>
      </c>
      <c r="N22" s="18"/>
    </row>
    <row r="23" spans="1:14" ht="12" customHeight="1">
      <c r="A23" s="31" t="s">
        <v>52</v>
      </c>
      <c r="B23" s="17" t="s">
        <v>22</v>
      </c>
      <c r="C23" s="17" t="s">
        <v>22</v>
      </c>
      <c r="D23" s="56" t="s">
        <v>22</v>
      </c>
      <c r="E23" s="20">
        <v>9010</v>
      </c>
      <c r="F23" s="18">
        <v>10166</v>
      </c>
      <c r="N23" s="18"/>
    </row>
    <row r="24" spans="1:14" ht="12" customHeight="1">
      <c r="A24" s="31" t="s">
        <v>65</v>
      </c>
      <c r="B24" s="17" t="s">
        <v>22</v>
      </c>
      <c r="C24" s="17" t="s">
        <v>22</v>
      </c>
      <c r="D24" s="56" t="s">
        <v>22</v>
      </c>
      <c r="E24" s="20">
        <v>29104</v>
      </c>
      <c r="F24" s="18">
        <v>72268</v>
      </c>
      <c r="N24" s="18"/>
    </row>
    <row r="25" spans="1:14" ht="12" customHeight="1">
      <c r="A25" s="31" t="s">
        <v>69</v>
      </c>
      <c r="B25" s="17" t="s">
        <v>22</v>
      </c>
      <c r="C25" s="17" t="s">
        <v>22</v>
      </c>
      <c r="D25" s="56" t="s">
        <v>22</v>
      </c>
      <c r="E25" s="20">
        <v>8768</v>
      </c>
      <c r="F25" s="18">
        <v>13483</v>
      </c>
      <c r="N25" s="18"/>
    </row>
    <row r="26" spans="1:14" ht="12" customHeight="1">
      <c r="A26" s="31" t="s">
        <v>66</v>
      </c>
      <c r="B26" s="17" t="s">
        <v>100</v>
      </c>
      <c r="C26" s="17" t="s">
        <v>22</v>
      </c>
      <c r="D26" s="56" t="s">
        <v>22</v>
      </c>
      <c r="E26" s="20">
        <v>18814</v>
      </c>
      <c r="F26" s="18">
        <v>21915</v>
      </c>
      <c r="N26" s="18"/>
    </row>
    <row r="27" spans="1:14" ht="12" customHeight="1">
      <c r="A27" s="31" t="s">
        <v>67</v>
      </c>
      <c r="B27" s="17" t="s">
        <v>22</v>
      </c>
      <c r="C27" s="17" t="s">
        <v>22</v>
      </c>
      <c r="D27" s="56" t="s">
        <v>22</v>
      </c>
      <c r="E27" s="56">
        <v>793</v>
      </c>
      <c r="F27" s="29">
        <v>98</v>
      </c>
      <c r="N27" s="18"/>
    </row>
    <row r="28" spans="1:14" ht="12" customHeight="1">
      <c r="A28" s="31" t="s">
        <v>68</v>
      </c>
      <c r="B28" s="17" t="s">
        <v>22</v>
      </c>
      <c r="C28" s="17" t="s">
        <v>22</v>
      </c>
      <c r="D28" s="56" t="s">
        <v>22</v>
      </c>
      <c r="E28" s="20">
        <v>7808</v>
      </c>
      <c r="F28" s="18">
        <v>19335</v>
      </c>
      <c r="N28" s="18"/>
    </row>
    <row r="29" spans="1:14" ht="12" customHeight="1">
      <c r="A29" s="31" t="s">
        <v>179</v>
      </c>
      <c r="B29" s="17" t="s">
        <v>22</v>
      </c>
      <c r="C29" s="17" t="s">
        <v>22</v>
      </c>
      <c r="D29" s="56" t="s">
        <v>22</v>
      </c>
      <c r="E29" s="20">
        <v>15929</v>
      </c>
      <c r="F29" s="18">
        <v>65655</v>
      </c>
      <c r="N29" s="18"/>
    </row>
    <row r="30" spans="1:14" ht="12" customHeight="1">
      <c r="A30" s="31" t="s">
        <v>71</v>
      </c>
      <c r="B30" s="17" t="s">
        <v>22</v>
      </c>
      <c r="C30" s="17" t="s">
        <v>22</v>
      </c>
      <c r="D30" s="56" t="s">
        <v>22</v>
      </c>
      <c r="E30" s="56" t="s">
        <v>22</v>
      </c>
      <c r="F30" s="56" t="s">
        <v>22</v>
      </c>
      <c r="N30" s="18"/>
    </row>
    <row r="31" spans="1:14" ht="12" customHeight="1">
      <c r="A31" s="31" t="s">
        <v>72</v>
      </c>
      <c r="B31" s="17" t="s">
        <v>22</v>
      </c>
      <c r="C31" s="17" t="s">
        <v>22</v>
      </c>
      <c r="D31" s="56" t="s">
        <v>22</v>
      </c>
      <c r="E31" s="56" t="s">
        <v>22</v>
      </c>
      <c r="F31" s="56" t="s">
        <v>22</v>
      </c>
      <c r="N31" s="29"/>
    </row>
    <row r="32" spans="1:14" ht="12" customHeight="1">
      <c r="A32" s="31" t="s">
        <v>73</v>
      </c>
      <c r="B32" s="17" t="s">
        <v>22</v>
      </c>
      <c r="C32" s="17" t="s">
        <v>22</v>
      </c>
      <c r="D32" s="56" t="s">
        <v>22</v>
      </c>
      <c r="E32" s="56" t="s">
        <v>22</v>
      </c>
      <c r="F32" s="18">
        <v>11972</v>
      </c>
      <c r="N32" s="18"/>
    </row>
    <row r="33" spans="1:14" ht="12" customHeight="1">
      <c r="A33" s="31" t="s">
        <v>169</v>
      </c>
      <c r="B33" s="17" t="s">
        <v>22</v>
      </c>
      <c r="C33" s="17" t="s">
        <v>22</v>
      </c>
      <c r="D33" s="56" t="s">
        <v>22</v>
      </c>
      <c r="E33" s="20">
        <v>5376</v>
      </c>
      <c r="F33" s="18">
        <v>11460</v>
      </c>
      <c r="N33" s="18"/>
    </row>
    <row r="34" spans="1:14" ht="12" customHeight="1">
      <c r="A34" s="18" t="s">
        <v>194</v>
      </c>
      <c r="B34" s="20" t="s">
        <v>178</v>
      </c>
      <c r="C34" s="20" t="s">
        <v>195</v>
      </c>
      <c r="D34" s="56" t="s">
        <v>195</v>
      </c>
      <c r="E34" s="20">
        <v>10716</v>
      </c>
      <c r="F34" s="18">
        <v>17154</v>
      </c>
      <c r="N34" s="29"/>
    </row>
    <row r="35" spans="1:14" ht="12" customHeight="1">
      <c r="A35" s="18" t="s">
        <v>244</v>
      </c>
      <c r="B35" s="20" t="s">
        <v>178</v>
      </c>
      <c r="C35" s="20" t="s">
        <v>178</v>
      </c>
      <c r="D35" s="56" t="s">
        <v>22</v>
      </c>
      <c r="E35" s="56" t="s">
        <v>22</v>
      </c>
      <c r="F35" s="56" t="s">
        <v>22</v>
      </c>
      <c r="N35" s="29"/>
    </row>
    <row r="36" ht="12" customHeight="1">
      <c r="N36" s="18"/>
    </row>
    <row r="37" spans="1:14" ht="12" customHeight="1">
      <c r="A37" s="13" t="s">
        <v>296</v>
      </c>
      <c r="B37" s="15"/>
      <c r="C37" s="15"/>
      <c r="D37" s="15"/>
      <c r="E37" s="15"/>
      <c r="N37" s="18"/>
    </row>
    <row r="38" spans="1:14" ht="12" customHeight="1">
      <c r="A38" s="13" t="s">
        <v>258</v>
      </c>
      <c r="B38" s="15"/>
      <c r="C38" s="15"/>
      <c r="D38" s="15"/>
      <c r="E38" s="15"/>
      <c r="N38" s="18"/>
    </row>
  </sheetData>
  <sheetProtection/>
  <mergeCells count="2">
    <mergeCell ref="B2:F2"/>
    <mergeCell ref="A2:A3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0" sqref="A10:IV10"/>
    </sheetView>
  </sheetViews>
  <sheetFormatPr defaultColWidth="9.140625" defaultRowHeight="12" customHeight="1"/>
  <cols>
    <col min="1" max="2" width="9.140625" style="6" customWidth="1"/>
    <col min="3" max="3" width="23.140625" style="6" customWidth="1"/>
    <col min="4" max="4" width="12.7109375" style="6" customWidth="1"/>
    <col min="5" max="5" width="11.57421875" style="6" customWidth="1"/>
    <col min="6" max="16" width="9.140625" style="6" customWidth="1"/>
    <col min="17" max="17" width="2.7109375" style="6" customWidth="1"/>
    <col min="18" max="18" width="0.13671875" style="6" hidden="1" customWidth="1"/>
    <col min="19" max="19" width="9.140625" style="6" hidden="1" customWidth="1"/>
    <col min="20" max="16384" width="9.140625" style="6" customWidth="1"/>
  </cols>
  <sheetData>
    <row r="1" ht="12" customHeight="1">
      <c r="A1" s="11" t="s">
        <v>271</v>
      </c>
    </row>
    <row r="2" spans="1:5" ht="12" customHeight="1">
      <c r="A2" s="136" t="s">
        <v>176</v>
      </c>
      <c r="B2" s="135" t="s">
        <v>108</v>
      </c>
      <c r="C2" s="135"/>
      <c r="D2" s="135"/>
      <c r="E2" s="135"/>
    </row>
    <row r="3" spans="1:5" ht="12" customHeight="1">
      <c r="A3" s="136"/>
      <c r="B3" s="9" t="s">
        <v>1</v>
      </c>
      <c r="C3" s="9" t="s">
        <v>177</v>
      </c>
      <c r="D3" s="9" t="s">
        <v>109</v>
      </c>
      <c r="E3" s="9" t="s">
        <v>110</v>
      </c>
    </row>
    <row r="4" spans="1:5" ht="12" customHeight="1">
      <c r="A4" s="37">
        <v>2009</v>
      </c>
      <c r="B4" s="17">
        <v>2214865</v>
      </c>
      <c r="C4" s="17">
        <v>757359</v>
      </c>
      <c r="D4" s="17">
        <v>1451683</v>
      </c>
      <c r="E4" s="17">
        <v>5823</v>
      </c>
    </row>
    <row r="5" spans="1:5" ht="12" customHeight="1">
      <c r="A5" s="37">
        <v>2010</v>
      </c>
      <c r="B5" s="17">
        <v>2093139</v>
      </c>
      <c r="C5" s="17">
        <v>770837</v>
      </c>
      <c r="D5" s="17">
        <v>1303391</v>
      </c>
      <c r="E5" s="17">
        <v>3396</v>
      </c>
    </row>
    <row r="6" spans="1:5" ht="12" customHeight="1">
      <c r="A6" s="38">
        <v>2011</v>
      </c>
      <c r="B6" s="18">
        <v>2012873</v>
      </c>
      <c r="C6" s="18">
        <v>816856</v>
      </c>
      <c r="D6" s="18">
        <v>1192957</v>
      </c>
      <c r="E6" s="18">
        <v>3060</v>
      </c>
    </row>
    <row r="7" spans="1:5" ht="12" customHeight="1">
      <c r="A7" s="38">
        <v>2012</v>
      </c>
      <c r="B7" s="18">
        <v>1399594</v>
      </c>
      <c r="C7" s="18">
        <v>835989</v>
      </c>
      <c r="D7" s="18">
        <v>560560</v>
      </c>
      <c r="E7" s="18">
        <v>3045</v>
      </c>
    </row>
    <row r="8" spans="1:5" ht="12" customHeight="1">
      <c r="A8" s="38">
        <v>2013</v>
      </c>
      <c r="B8" s="18">
        <v>1770755</v>
      </c>
      <c r="C8" s="18">
        <v>851206</v>
      </c>
      <c r="D8" s="18">
        <v>916399</v>
      </c>
      <c r="E8" s="18">
        <v>3150</v>
      </c>
    </row>
    <row r="9" spans="1:5" ht="12" customHeight="1">
      <c r="A9" s="34"/>
      <c r="B9" s="32"/>
      <c r="C9" s="32"/>
      <c r="D9" s="32"/>
      <c r="E9" s="32"/>
    </row>
    <row r="10" spans="1:14" ht="12" customHeight="1">
      <c r="A10" s="13" t="s">
        <v>296</v>
      </c>
      <c r="B10" s="15"/>
      <c r="C10" s="15"/>
      <c r="D10" s="15"/>
      <c r="E10" s="15"/>
      <c r="N10" s="18"/>
    </row>
  </sheetData>
  <sheetProtection/>
  <mergeCells count="2">
    <mergeCell ref="A2:A3"/>
    <mergeCell ref="B2:E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0" sqref="A10:IV10"/>
    </sheetView>
  </sheetViews>
  <sheetFormatPr defaultColWidth="9.140625" defaultRowHeight="12" customHeight="1"/>
  <cols>
    <col min="1" max="2" width="9.140625" style="4" customWidth="1"/>
    <col min="3" max="3" width="16.421875" style="4" customWidth="1"/>
    <col min="4" max="4" width="14.57421875" style="4" customWidth="1"/>
    <col min="5" max="5" width="11.28125" style="4" customWidth="1"/>
    <col min="6" max="16384" width="9.140625" style="4" customWidth="1"/>
  </cols>
  <sheetData>
    <row r="1" ht="12" customHeight="1">
      <c r="A1" s="11" t="s">
        <v>272</v>
      </c>
    </row>
    <row r="2" spans="1:5" ht="12" customHeight="1">
      <c r="A2" s="136" t="s">
        <v>176</v>
      </c>
      <c r="B2" s="135" t="s">
        <v>111</v>
      </c>
      <c r="C2" s="135"/>
      <c r="D2" s="135"/>
      <c r="E2" s="135"/>
    </row>
    <row r="3" spans="1:5" ht="12" customHeight="1">
      <c r="A3" s="136"/>
      <c r="B3" s="9" t="s">
        <v>1</v>
      </c>
      <c r="C3" s="9" t="s">
        <v>112</v>
      </c>
      <c r="D3" s="9" t="s">
        <v>113</v>
      </c>
      <c r="E3" s="9" t="s">
        <v>114</v>
      </c>
    </row>
    <row r="4" spans="1:5" ht="12" customHeight="1">
      <c r="A4" s="38">
        <v>2009</v>
      </c>
      <c r="B4" s="18">
        <v>2214865</v>
      </c>
      <c r="C4" s="18">
        <v>114484</v>
      </c>
      <c r="D4" s="18">
        <v>5993</v>
      </c>
      <c r="E4" s="18">
        <v>2094388</v>
      </c>
    </row>
    <row r="5" spans="1:5" ht="12" customHeight="1">
      <c r="A5" s="38">
        <v>2010</v>
      </c>
      <c r="B5" s="18">
        <v>2093139</v>
      </c>
      <c r="C5" s="18">
        <v>97314</v>
      </c>
      <c r="D5" s="18">
        <v>3419</v>
      </c>
      <c r="E5" s="18">
        <v>1992406</v>
      </c>
    </row>
    <row r="6" spans="1:5" ht="12" customHeight="1">
      <c r="A6" s="38">
        <v>2011</v>
      </c>
      <c r="B6" s="18">
        <v>2012873</v>
      </c>
      <c r="C6" s="18">
        <v>138424</v>
      </c>
      <c r="D6" s="18">
        <v>3060</v>
      </c>
      <c r="E6" s="18">
        <v>1871389</v>
      </c>
    </row>
    <row r="7" spans="1:5" ht="12" customHeight="1">
      <c r="A7" s="113">
        <v>2012</v>
      </c>
      <c r="B7" s="18">
        <v>1399594</v>
      </c>
      <c r="C7" s="18">
        <v>152456</v>
      </c>
      <c r="D7" s="18">
        <v>3045</v>
      </c>
      <c r="E7" s="18">
        <v>1244093</v>
      </c>
    </row>
    <row r="8" spans="1:5" s="29" customFormat="1" ht="12" customHeight="1">
      <c r="A8" s="113">
        <v>2013</v>
      </c>
      <c r="B8" s="18">
        <v>1770755</v>
      </c>
      <c r="C8" s="18">
        <v>193477</v>
      </c>
      <c r="D8" s="18">
        <v>3150</v>
      </c>
      <c r="E8" s="18">
        <v>1574128</v>
      </c>
    </row>
    <row r="9" spans="1:5" ht="12" customHeight="1">
      <c r="A9" s="38"/>
      <c r="B9" s="18"/>
      <c r="C9" s="18"/>
      <c r="D9" s="18"/>
      <c r="E9" s="18"/>
    </row>
    <row r="10" spans="1:14" s="6" customFormat="1" ht="12" customHeight="1">
      <c r="A10" s="13" t="s">
        <v>296</v>
      </c>
      <c r="B10" s="15"/>
      <c r="C10" s="15"/>
      <c r="D10" s="15"/>
      <c r="E10" s="15"/>
      <c r="N10" s="18"/>
    </row>
  </sheetData>
  <sheetProtection/>
  <mergeCells count="2">
    <mergeCell ref="B2:E2"/>
    <mergeCell ref="A2:A3"/>
  </mergeCells>
  <printOptions/>
  <pageMargins left="0.787401575" right="0.787401575" top="0.984251969" bottom="0.984251969" header="0.492125985" footer="0.492125985"/>
  <pageSetup horizontalDpi="600" verticalDpi="600" orientation="landscape" paperSize="9" r:id="rId1"/>
  <colBreaks count="1" manualBreakCount="1">
    <brk id="17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selection activeCell="D33" sqref="D33"/>
    </sheetView>
  </sheetViews>
  <sheetFormatPr defaultColWidth="9.140625" defaultRowHeight="12" customHeight="1"/>
  <cols>
    <col min="1" max="1" width="13.7109375" style="6" customWidth="1"/>
    <col min="2" max="2" width="18.8515625" style="6" customWidth="1"/>
    <col min="3" max="3" width="27.140625" style="6" customWidth="1"/>
    <col min="4" max="4" width="16.421875" style="6" customWidth="1"/>
    <col min="5" max="5" width="13.7109375" style="6" customWidth="1"/>
    <col min="6" max="6" width="14.57421875" style="6" customWidth="1"/>
    <col min="7" max="7" width="15.140625" style="6" customWidth="1"/>
    <col min="8" max="16384" width="9.140625" style="6" customWidth="1"/>
  </cols>
  <sheetData>
    <row r="1" ht="12" customHeight="1">
      <c r="A1" s="11" t="s">
        <v>273</v>
      </c>
    </row>
    <row r="2" spans="1:7" ht="12" customHeight="1">
      <c r="A2" s="136" t="s">
        <v>176</v>
      </c>
      <c r="B2" s="135" t="s">
        <v>115</v>
      </c>
      <c r="C2" s="135"/>
      <c r="D2" s="135"/>
      <c r="E2" s="135"/>
      <c r="F2" s="8"/>
      <c r="G2" s="8"/>
    </row>
    <row r="3" spans="1:8" ht="12" customHeight="1">
      <c r="A3" s="136"/>
      <c r="B3" s="9" t="s">
        <v>116</v>
      </c>
      <c r="C3" s="9" t="s">
        <v>117</v>
      </c>
      <c r="D3" s="9" t="s">
        <v>162</v>
      </c>
      <c r="E3" s="9" t="s">
        <v>186</v>
      </c>
      <c r="H3" s="9"/>
    </row>
    <row r="4" spans="1:5" ht="12" customHeight="1">
      <c r="A4" s="37">
        <v>2009</v>
      </c>
      <c r="B4" s="31">
        <v>114484</v>
      </c>
      <c r="C4" s="31">
        <v>37072</v>
      </c>
      <c r="D4" s="31">
        <v>71856</v>
      </c>
      <c r="E4" s="31">
        <v>49</v>
      </c>
    </row>
    <row r="5" spans="1:5" ht="12" customHeight="1">
      <c r="A5" s="38">
        <v>2010</v>
      </c>
      <c r="B5" s="18">
        <v>97314</v>
      </c>
      <c r="C5" s="18">
        <v>21575</v>
      </c>
      <c r="D5" s="18">
        <v>70724</v>
      </c>
      <c r="E5" s="18">
        <v>69</v>
      </c>
    </row>
    <row r="6" spans="1:5" ht="12" customHeight="1">
      <c r="A6" s="38">
        <v>2011</v>
      </c>
      <c r="B6" s="18">
        <v>138424</v>
      </c>
      <c r="C6" s="18">
        <v>34664</v>
      </c>
      <c r="D6" s="18">
        <v>95515</v>
      </c>
      <c r="E6" s="18">
        <v>192</v>
      </c>
    </row>
    <row r="7" spans="1:5" ht="12" customHeight="1">
      <c r="A7" s="38">
        <v>2012</v>
      </c>
      <c r="B7" s="18">
        <v>152456</v>
      </c>
      <c r="C7" s="18">
        <v>46598</v>
      </c>
      <c r="D7" s="18">
        <v>97836</v>
      </c>
      <c r="E7" s="18">
        <v>123</v>
      </c>
    </row>
    <row r="8" spans="1:5" ht="12" customHeight="1">
      <c r="A8" s="38">
        <v>2013</v>
      </c>
      <c r="B8" s="18">
        <v>193477</v>
      </c>
      <c r="C8" s="18">
        <v>49085</v>
      </c>
      <c r="D8" s="18">
        <v>134215</v>
      </c>
      <c r="E8" s="18">
        <v>366</v>
      </c>
    </row>
    <row r="9" spans="1:7" ht="12" customHeight="1">
      <c r="A9" s="136" t="s">
        <v>176</v>
      </c>
      <c r="B9" s="135" t="s">
        <v>115</v>
      </c>
      <c r="C9" s="135"/>
      <c r="D9" s="135"/>
      <c r="E9" s="135"/>
      <c r="F9" s="135"/>
      <c r="G9" s="135"/>
    </row>
    <row r="10" spans="1:7" ht="12" customHeight="1">
      <c r="A10" s="136"/>
      <c r="B10" s="135" t="s">
        <v>185</v>
      </c>
      <c r="C10" s="135"/>
      <c r="D10" s="135"/>
      <c r="E10" s="135"/>
      <c r="F10" s="135"/>
      <c r="G10" s="135"/>
    </row>
    <row r="11" spans="1:9" ht="12" customHeight="1">
      <c r="A11" s="136"/>
      <c r="B11" s="9" t="s">
        <v>118</v>
      </c>
      <c r="C11" s="9" t="s">
        <v>119</v>
      </c>
      <c r="D11" s="9" t="s">
        <v>187</v>
      </c>
      <c r="E11" s="9" t="s">
        <v>188</v>
      </c>
      <c r="F11" s="9" t="s">
        <v>189</v>
      </c>
      <c r="G11" s="9" t="s">
        <v>120</v>
      </c>
      <c r="I11" s="9"/>
    </row>
    <row r="12" spans="1:7" ht="12" customHeight="1">
      <c r="A12" s="37">
        <v>2009</v>
      </c>
      <c r="B12" s="31">
        <v>415</v>
      </c>
      <c r="C12" s="31">
        <v>7</v>
      </c>
      <c r="D12" s="31">
        <v>206</v>
      </c>
      <c r="E12" s="31">
        <v>3135</v>
      </c>
      <c r="F12" s="31">
        <v>628</v>
      </c>
      <c r="G12" s="31">
        <v>1116</v>
      </c>
    </row>
    <row r="13" spans="1:7" ht="12" customHeight="1">
      <c r="A13" s="37">
        <v>2010</v>
      </c>
      <c r="B13" s="31">
        <v>411</v>
      </c>
      <c r="C13" s="31">
        <v>6</v>
      </c>
      <c r="D13" s="31">
        <v>171</v>
      </c>
      <c r="E13" s="31">
        <v>2648</v>
      </c>
      <c r="F13" s="31">
        <v>589</v>
      </c>
      <c r="G13" s="31">
        <v>1121</v>
      </c>
    </row>
    <row r="14" spans="1:7" ht="12" customHeight="1">
      <c r="A14" s="38">
        <v>2011</v>
      </c>
      <c r="B14" s="18">
        <v>748</v>
      </c>
      <c r="C14" s="18">
        <v>7</v>
      </c>
      <c r="D14" s="18">
        <v>348</v>
      </c>
      <c r="E14" s="18">
        <v>3890</v>
      </c>
      <c r="F14" s="18">
        <v>994</v>
      </c>
      <c r="G14" s="18">
        <v>2066</v>
      </c>
    </row>
    <row r="15" spans="1:7" ht="12" customHeight="1">
      <c r="A15" s="38">
        <v>2012</v>
      </c>
      <c r="B15" s="18">
        <v>860</v>
      </c>
      <c r="C15" s="18">
        <v>6</v>
      </c>
      <c r="D15" s="18">
        <v>348</v>
      </c>
      <c r="E15" s="18">
        <v>3668</v>
      </c>
      <c r="F15" s="18">
        <v>813</v>
      </c>
      <c r="G15" s="18">
        <v>2204</v>
      </c>
    </row>
    <row r="16" spans="1:7" ht="12" customHeight="1">
      <c r="A16" s="38">
        <v>2013</v>
      </c>
      <c r="B16" s="18">
        <v>781</v>
      </c>
      <c r="C16" s="104" t="s">
        <v>178</v>
      </c>
      <c r="D16" s="18">
        <v>382</v>
      </c>
      <c r="E16" s="18">
        <v>4721</v>
      </c>
      <c r="F16" s="18">
        <v>1045</v>
      </c>
      <c r="G16" s="18">
        <v>2882</v>
      </c>
    </row>
    <row r="17" spans="1:7" ht="12" customHeight="1">
      <c r="A17" s="35"/>
      <c r="B17" s="31"/>
      <c r="C17" s="31"/>
      <c r="D17" s="31"/>
      <c r="E17" s="31"/>
      <c r="F17" s="31"/>
      <c r="G17" s="31"/>
    </row>
    <row r="18" spans="1:14" ht="12" customHeight="1">
      <c r="A18" s="13" t="s">
        <v>296</v>
      </c>
      <c r="B18" s="15"/>
      <c r="C18" s="15"/>
      <c r="D18" s="15"/>
      <c r="E18" s="15"/>
      <c r="N18" s="18"/>
    </row>
    <row r="21" spans="3:12" ht="12" customHeight="1">
      <c r="C21" s="31"/>
      <c r="D21" s="31"/>
      <c r="E21" s="31"/>
      <c r="F21" s="31"/>
      <c r="G21" s="31"/>
      <c r="H21" s="31"/>
      <c r="I21" s="31"/>
      <c r="J21" s="31"/>
      <c r="K21" s="31"/>
      <c r="L21" s="44"/>
    </row>
    <row r="22" spans="3:12" ht="12" customHeight="1">
      <c r="C22" s="31"/>
      <c r="D22" s="31"/>
      <c r="E22" s="31"/>
      <c r="F22" s="31"/>
      <c r="G22" s="31"/>
      <c r="H22" s="31"/>
      <c r="I22" s="31"/>
      <c r="J22" s="31"/>
      <c r="K22" s="31"/>
      <c r="L22" s="44"/>
    </row>
    <row r="23" spans="3:12" ht="12" customHeight="1">
      <c r="C23" s="31"/>
      <c r="D23" s="31"/>
      <c r="E23" s="31"/>
      <c r="F23" s="31"/>
      <c r="G23" s="31"/>
      <c r="H23" s="31"/>
      <c r="I23" s="31"/>
      <c r="J23" s="31"/>
      <c r="K23" s="31"/>
      <c r="L23" s="44"/>
    </row>
    <row r="24" spans="3:12" ht="12" customHeight="1">
      <c r="C24" s="31"/>
      <c r="D24" s="31"/>
      <c r="E24" s="31"/>
      <c r="F24" s="31"/>
      <c r="G24" s="31"/>
      <c r="H24" s="31"/>
      <c r="I24" s="31"/>
      <c r="J24" s="31"/>
      <c r="K24" s="31"/>
      <c r="L24" s="44"/>
    </row>
    <row r="25" spans="3:12" ht="12" customHeight="1">
      <c r="C25" s="44"/>
      <c r="D25" s="44"/>
      <c r="E25" s="44"/>
      <c r="F25" s="44"/>
      <c r="G25" s="44"/>
      <c r="H25" s="31"/>
      <c r="I25" s="31"/>
      <c r="J25" s="31"/>
      <c r="K25" s="31"/>
      <c r="L25" s="44"/>
    </row>
  </sheetData>
  <sheetProtection/>
  <mergeCells count="5">
    <mergeCell ref="B9:G9"/>
    <mergeCell ref="B10:G10"/>
    <mergeCell ref="A2:A3"/>
    <mergeCell ref="A9:A11"/>
    <mergeCell ref="B2:E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selection activeCell="K21" sqref="K21"/>
    </sheetView>
  </sheetViews>
  <sheetFormatPr defaultColWidth="9.140625" defaultRowHeight="12" customHeight="1"/>
  <cols>
    <col min="1" max="1" width="28.421875" style="6" customWidth="1"/>
    <col min="2" max="2" width="11.140625" style="6" customWidth="1"/>
    <col min="3" max="5" width="9.140625" style="6" customWidth="1"/>
    <col min="6" max="6" width="10.421875" style="6" customWidth="1"/>
    <col min="7" max="16384" width="9.140625" style="6" customWidth="1"/>
  </cols>
  <sheetData>
    <row r="1" ht="12" customHeight="1">
      <c r="A1" s="11" t="s">
        <v>274</v>
      </c>
    </row>
    <row r="2" spans="1:6" ht="12" customHeight="1">
      <c r="A2" s="136" t="s">
        <v>31</v>
      </c>
      <c r="B2" s="135" t="s">
        <v>121</v>
      </c>
      <c r="C2" s="135"/>
      <c r="D2" s="135"/>
      <c r="E2" s="135"/>
      <c r="F2" s="135"/>
    </row>
    <row r="3" spans="1:6" ht="12" customHeight="1">
      <c r="A3" s="136"/>
      <c r="B3" s="9">
        <v>2009</v>
      </c>
      <c r="C3" s="9">
        <v>2010</v>
      </c>
      <c r="D3" s="9">
        <v>2011</v>
      </c>
      <c r="E3" s="9">
        <v>2012</v>
      </c>
      <c r="F3" s="9">
        <v>2013</v>
      </c>
    </row>
    <row r="4" spans="1:6" s="11" customFormat="1" ht="12" customHeight="1">
      <c r="A4" s="51" t="s">
        <v>122</v>
      </c>
      <c r="B4" s="51">
        <v>6067</v>
      </c>
      <c r="C4" s="52">
        <v>5743</v>
      </c>
      <c r="D4" s="51">
        <v>5516</v>
      </c>
      <c r="E4" s="52">
        <v>3781</v>
      </c>
      <c r="F4" s="51">
        <v>5214</v>
      </c>
    </row>
    <row r="5" spans="1:6" ht="12" customHeight="1">
      <c r="A5" s="31" t="s">
        <v>79</v>
      </c>
      <c r="B5" s="18">
        <v>2314</v>
      </c>
      <c r="C5" s="20">
        <v>2241</v>
      </c>
      <c r="D5" s="18">
        <v>1460</v>
      </c>
      <c r="E5" s="56">
        <v>582</v>
      </c>
      <c r="F5" s="29">
        <v>763</v>
      </c>
    </row>
    <row r="6" spans="1:12" ht="12" customHeight="1">
      <c r="A6" s="31" t="s">
        <v>33</v>
      </c>
      <c r="B6" s="20">
        <v>454</v>
      </c>
      <c r="C6" s="56">
        <v>439</v>
      </c>
      <c r="D6" s="20">
        <v>395</v>
      </c>
      <c r="E6" s="56">
        <v>202</v>
      </c>
      <c r="F6" s="29">
        <v>408</v>
      </c>
      <c r="L6" s="29"/>
    </row>
    <row r="7" spans="1:12" ht="12" customHeight="1">
      <c r="A7" s="31" t="s">
        <v>61</v>
      </c>
      <c r="B7" s="20">
        <v>955</v>
      </c>
      <c r="C7" s="20">
        <v>1010</v>
      </c>
      <c r="D7" s="18">
        <v>1177</v>
      </c>
      <c r="E7" s="56">
        <v>520</v>
      </c>
      <c r="F7" s="29">
        <v>459</v>
      </c>
      <c r="L7" s="29"/>
    </row>
    <row r="8" spans="1:12" ht="12" customHeight="1">
      <c r="A8" s="31" t="s">
        <v>35</v>
      </c>
      <c r="B8" s="20">
        <v>55</v>
      </c>
      <c r="C8" s="56">
        <v>45</v>
      </c>
      <c r="D8" s="20">
        <v>156</v>
      </c>
      <c r="E8" s="56">
        <v>54</v>
      </c>
      <c r="F8" s="29">
        <v>72</v>
      </c>
      <c r="L8" s="29"/>
    </row>
    <row r="9" spans="1:12" ht="12" customHeight="1">
      <c r="A9" s="31" t="s">
        <v>36</v>
      </c>
      <c r="B9" s="20">
        <v>297</v>
      </c>
      <c r="C9" s="56">
        <v>203</v>
      </c>
      <c r="D9" s="20">
        <v>265</v>
      </c>
      <c r="E9" s="56">
        <v>158</v>
      </c>
      <c r="F9" s="29">
        <v>225</v>
      </c>
      <c r="L9" s="29"/>
    </row>
    <row r="10" spans="1:12" ht="12" customHeight="1">
      <c r="A10" s="31" t="s">
        <v>37</v>
      </c>
      <c r="B10" s="20">
        <v>191</v>
      </c>
      <c r="C10" s="56">
        <v>179</v>
      </c>
      <c r="D10" s="20">
        <v>214</v>
      </c>
      <c r="E10" s="56">
        <v>138</v>
      </c>
      <c r="F10" s="29">
        <v>184</v>
      </c>
      <c r="L10" s="29"/>
    </row>
    <row r="11" spans="1:12" ht="12" customHeight="1">
      <c r="A11" s="31" t="s">
        <v>38</v>
      </c>
      <c r="B11" s="20">
        <v>456</v>
      </c>
      <c r="C11" s="56">
        <v>343</v>
      </c>
      <c r="D11" s="20">
        <v>441</v>
      </c>
      <c r="E11" s="56">
        <v>127</v>
      </c>
      <c r="F11" s="29">
        <v>197</v>
      </c>
      <c r="L11" s="29"/>
    </row>
    <row r="12" spans="1:12" ht="12" customHeight="1">
      <c r="A12" s="31" t="s">
        <v>62</v>
      </c>
      <c r="B12" s="20" t="s">
        <v>22</v>
      </c>
      <c r="C12" s="56" t="s">
        <v>22</v>
      </c>
      <c r="D12" s="29"/>
      <c r="E12" s="56">
        <v>27</v>
      </c>
      <c r="F12" s="29">
        <v>36</v>
      </c>
      <c r="L12" s="29"/>
    </row>
    <row r="13" spans="1:12" ht="12" customHeight="1">
      <c r="A13" s="31" t="s">
        <v>40</v>
      </c>
      <c r="B13" s="20">
        <v>597</v>
      </c>
      <c r="C13" s="56">
        <v>705</v>
      </c>
      <c r="D13" s="20">
        <v>877</v>
      </c>
      <c r="E13" s="56">
        <v>568</v>
      </c>
      <c r="F13" s="29">
        <v>710</v>
      </c>
      <c r="L13" s="29"/>
    </row>
    <row r="14" spans="1:12" ht="12" customHeight="1">
      <c r="A14" s="31" t="s">
        <v>63</v>
      </c>
      <c r="B14" s="20" t="s">
        <v>22</v>
      </c>
      <c r="C14" s="56" t="s">
        <v>22</v>
      </c>
      <c r="D14" s="20" t="s">
        <v>22</v>
      </c>
      <c r="E14" s="56">
        <v>206</v>
      </c>
      <c r="F14" s="29">
        <v>289</v>
      </c>
      <c r="L14" s="29"/>
    </row>
    <row r="15" spans="1:12" ht="12" customHeight="1">
      <c r="A15" s="31" t="s">
        <v>43</v>
      </c>
      <c r="B15" s="20" t="s">
        <v>22</v>
      </c>
      <c r="C15" s="56" t="s">
        <v>22</v>
      </c>
      <c r="D15" s="20" t="s">
        <v>22</v>
      </c>
      <c r="E15" s="56">
        <v>35</v>
      </c>
      <c r="F15" s="29">
        <v>30</v>
      </c>
      <c r="L15" s="29"/>
    </row>
    <row r="16" spans="1:12" ht="12" customHeight="1">
      <c r="A16" s="31" t="s">
        <v>89</v>
      </c>
      <c r="B16" s="20">
        <v>539</v>
      </c>
      <c r="C16" s="56">
        <v>458</v>
      </c>
      <c r="D16" s="20">
        <v>426</v>
      </c>
      <c r="E16" s="56">
        <v>274</v>
      </c>
      <c r="F16" s="29">
        <v>485</v>
      </c>
      <c r="L16" s="29"/>
    </row>
    <row r="17" spans="1:12" ht="12" customHeight="1">
      <c r="A17" s="31" t="s">
        <v>45</v>
      </c>
      <c r="B17" s="20">
        <v>209</v>
      </c>
      <c r="C17" s="56">
        <v>120</v>
      </c>
      <c r="D17" s="20">
        <v>105</v>
      </c>
      <c r="E17" s="56">
        <v>171</v>
      </c>
      <c r="F17" s="29">
        <v>228</v>
      </c>
      <c r="L17" s="29"/>
    </row>
    <row r="18" spans="1:12" ht="12" customHeight="1">
      <c r="A18" s="31" t="s">
        <v>46</v>
      </c>
      <c r="B18" s="17" t="s">
        <v>22</v>
      </c>
      <c r="C18" s="17" t="s">
        <v>22</v>
      </c>
      <c r="D18" s="56" t="s">
        <v>22</v>
      </c>
      <c r="E18" s="56">
        <v>104</v>
      </c>
      <c r="F18" s="29">
        <v>166</v>
      </c>
      <c r="L18" s="29"/>
    </row>
    <row r="19" spans="1:12" ht="12" customHeight="1">
      <c r="A19" s="31" t="s">
        <v>47</v>
      </c>
      <c r="B19" s="17" t="s">
        <v>22</v>
      </c>
      <c r="C19" s="17" t="s">
        <v>22</v>
      </c>
      <c r="D19" s="56" t="s">
        <v>22</v>
      </c>
      <c r="E19" s="56">
        <v>161</v>
      </c>
      <c r="F19" s="29">
        <v>387</v>
      </c>
      <c r="L19" s="29"/>
    </row>
    <row r="20" spans="1:12" ht="12" customHeight="1">
      <c r="A20" s="31" t="s">
        <v>48</v>
      </c>
      <c r="B20" s="17" t="s">
        <v>22</v>
      </c>
      <c r="C20" s="17" t="s">
        <v>22</v>
      </c>
      <c r="D20" s="56" t="s">
        <v>22</v>
      </c>
      <c r="E20" s="56">
        <v>111</v>
      </c>
      <c r="F20" s="29">
        <v>114</v>
      </c>
      <c r="L20" s="29"/>
    </row>
    <row r="21" spans="1:12" ht="12" customHeight="1">
      <c r="A21" s="31" t="s">
        <v>64</v>
      </c>
      <c r="B21" s="17" t="s">
        <v>22</v>
      </c>
      <c r="C21" s="17" t="s">
        <v>22</v>
      </c>
      <c r="D21" s="56" t="s">
        <v>22</v>
      </c>
      <c r="E21" s="56">
        <v>19</v>
      </c>
      <c r="F21" s="29">
        <v>26</v>
      </c>
      <c r="L21" s="29"/>
    </row>
    <row r="22" spans="1:12" ht="12" customHeight="1">
      <c r="A22" s="31" t="s">
        <v>51</v>
      </c>
      <c r="B22" s="17" t="s">
        <v>22</v>
      </c>
      <c r="C22" s="17" t="s">
        <v>22</v>
      </c>
      <c r="D22" s="56" t="s">
        <v>22</v>
      </c>
      <c r="E22" s="56">
        <v>54</v>
      </c>
      <c r="F22" s="29">
        <v>59</v>
      </c>
      <c r="L22" s="29"/>
    </row>
    <row r="23" spans="1:12" ht="12" customHeight="1">
      <c r="A23" s="31" t="s">
        <v>52</v>
      </c>
      <c r="B23" s="17" t="s">
        <v>22</v>
      </c>
      <c r="C23" s="17" t="s">
        <v>22</v>
      </c>
      <c r="D23" s="56" t="s">
        <v>22</v>
      </c>
      <c r="E23" s="56">
        <v>25</v>
      </c>
      <c r="F23" s="29">
        <v>26</v>
      </c>
      <c r="L23" s="29"/>
    </row>
    <row r="24" spans="1:12" ht="12" customHeight="1">
      <c r="A24" s="31" t="s">
        <v>65</v>
      </c>
      <c r="B24" s="17" t="s">
        <v>22</v>
      </c>
      <c r="C24" s="17" t="s">
        <v>22</v>
      </c>
      <c r="D24" s="56" t="s">
        <v>22</v>
      </c>
      <c r="E24" s="56">
        <v>80</v>
      </c>
      <c r="F24" s="29">
        <v>69</v>
      </c>
      <c r="L24" s="29"/>
    </row>
    <row r="25" spans="1:12" ht="12" customHeight="1">
      <c r="A25" s="31" t="s">
        <v>69</v>
      </c>
      <c r="B25" s="17" t="s">
        <v>22</v>
      </c>
      <c r="C25" s="17" t="s">
        <v>22</v>
      </c>
      <c r="D25" s="56" t="s">
        <v>22</v>
      </c>
      <c r="E25" s="56">
        <v>24</v>
      </c>
      <c r="F25" s="29">
        <v>35</v>
      </c>
      <c r="L25" s="29"/>
    </row>
    <row r="26" spans="1:12" ht="12" customHeight="1">
      <c r="A26" s="31" t="s">
        <v>66</v>
      </c>
      <c r="B26" s="17" t="s">
        <v>22</v>
      </c>
      <c r="C26" s="17" t="s">
        <v>22</v>
      </c>
      <c r="D26" s="56" t="s">
        <v>22</v>
      </c>
      <c r="E26" s="56">
        <v>51</v>
      </c>
      <c r="F26" s="29">
        <v>70</v>
      </c>
      <c r="L26" s="29"/>
    </row>
    <row r="27" spans="1:12" ht="12" customHeight="1">
      <c r="A27" s="31" t="s">
        <v>67</v>
      </c>
      <c r="B27" s="17" t="s">
        <v>22</v>
      </c>
      <c r="C27" s="17" t="s">
        <v>22</v>
      </c>
      <c r="D27" s="56" t="s">
        <v>22</v>
      </c>
      <c r="E27" s="56">
        <v>2</v>
      </c>
      <c r="F27" s="29"/>
      <c r="L27" s="29"/>
    </row>
    <row r="28" spans="1:12" ht="12" customHeight="1">
      <c r="A28" s="31" t="s">
        <v>68</v>
      </c>
      <c r="B28" s="17" t="s">
        <v>22</v>
      </c>
      <c r="C28" s="17" t="s">
        <v>22</v>
      </c>
      <c r="D28" s="56" t="s">
        <v>22</v>
      </c>
      <c r="E28" s="56">
        <v>21</v>
      </c>
      <c r="F28" s="29">
        <v>62</v>
      </c>
      <c r="L28" s="29"/>
    </row>
    <row r="29" spans="1:12" ht="12" customHeight="1">
      <c r="A29" s="31" t="s">
        <v>168</v>
      </c>
      <c r="B29" s="17" t="s">
        <v>22</v>
      </c>
      <c r="C29" s="17" t="s">
        <v>22</v>
      </c>
      <c r="D29" s="56" t="s">
        <v>22</v>
      </c>
      <c r="E29" s="56">
        <v>23</v>
      </c>
      <c r="F29" s="29">
        <v>46</v>
      </c>
      <c r="L29" s="29"/>
    </row>
    <row r="30" spans="1:12" ht="12" customHeight="1">
      <c r="A30" s="31" t="s">
        <v>71</v>
      </c>
      <c r="B30" s="17" t="s">
        <v>22</v>
      </c>
      <c r="C30" s="17" t="s">
        <v>22</v>
      </c>
      <c r="D30" s="56" t="s">
        <v>22</v>
      </c>
      <c r="E30" s="56" t="s">
        <v>22</v>
      </c>
      <c r="F30" s="56" t="s">
        <v>22</v>
      </c>
      <c r="L30" s="29"/>
    </row>
    <row r="31" spans="1:12" ht="12" customHeight="1">
      <c r="A31" s="31" t="s">
        <v>72</v>
      </c>
      <c r="B31" s="17" t="s">
        <v>22</v>
      </c>
      <c r="C31" s="17" t="s">
        <v>22</v>
      </c>
      <c r="D31" s="56" t="s">
        <v>22</v>
      </c>
      <c r="E31" s="56" t="s">
        <v>22</v>
      </c>
      <c r="F31" s="56" t="s">
        <v>22</v>
      </c>
      <c r="L31" s="56"/>
    </row>
    <row r="32" spans="1:12" ht="12" customHeight="1">
      <c r="A32" s="31" t="s">
        <v>73</v>
      </c>
      <c r="B32" s="20" t="s">
        <v>22</v>
      </c>
      <c r="C32" s="17" t="s">
        <v>22</v>
      </c>
      <c r="D32" s="56" t="s">
        <v>22</v>
      </c>
      <c r="E32" s="56" t="s">
        <v>22</v>
      </c>
      <c r="F32" s="56" t="s">
        <v>22</v>
      </c>
      <c r="L32" s="56"/>
    </row>
    <row r="33" spans="1:12" ht="12" customHeight="1">
      <c r="A33" s="31" t="s">
        <v>169</v>
      </c>
      <c r="B33" s="20" t="s">
        <v>22</v>
      </c>
      <c r="C33" s="17" t="s">
        <v>22</v>
      </c>
      <c r="D33" s="56" t="s">
        <v>22</v>
      </c>
      <c r="E33" s="56">
        <v>15</v>
      </c>
      <c r="F33" s="56">
        <v>36</v>
      </c>
      <c r="L33" s="56"/>
    </row>
    <row r="34" spans="1:12" ht="12" customHeight="1">
      <c r="A34" s="18" t="s">
        <v>194</v>
      </c>
      <c r="B34" s="20" t="s">
        <v>178</v>
      </c>
      <c r="C34" s="20" t="s">
        <v>22</v>
      </c>
      <c r="D34" s="56" t="s">
        <v>22</v>
      </c>
      <c r="E34" s="56">
        <v>29</v>
      </c>
      <c r="F34" s="56">
        <v>32</v>
      </c>
      <c r="L34" s="56"/>
    </row>
    <row r="35" spans="1:12" ht="12" customHeight="1">
      <c r="A35" s="18" t="s">
        <v>244</v>
      </c>
      <c r="B35" s="20" t="s">
        <v>178</v>
      </c>
      <c r="C35" s="20" t="s">
        <v>178</v>
      </c>
      <c r="D35" s="56" t="s">
        <v>22</v>
      </c>
      <c r="E35" s="56" t="s">
        <v>22</v>
      </c>
      <c r="F35" s="56" t="s">
        <v>22</v>
      </c>
      <c r="L35" s="56"/>
    </row>
    <row r="36" spans="1:6" ht="12" customHeight="1">
      <c r="A36" s="18"/>
      <c r="B36" s="20"/>
      <c r="C36" s="20"/>
      <c r="D36" s="20"/>
      <c r="E36" s="20"/>
      <c r="F36" s="56"/>
    </row>
    <row r="37" spans="1:14" ht="12" customHeight="1">
      <c r="A37" s="13" t="s">
        <v>296</v>
      </c>
      <c r="B37" s="15"/>
      <c r="C37" s="15"/>
      <c r="D37" s="15"/>
      <c r="E37" s="15"/>
      <c r="N37" s="18"/>
    </row>
    <row r="38" spans="1:4" ht="12" customHeight="1">
      <c r="A38" s="13" t="s">
        <v>258</v>
      </c>
      <c r="B38" s="15"/>
      <c r="C38" s="15"/>
      <c r="D38" s="15"/>
    </row>
  </sheetData>
  <sheetProtection/>
  <mergeCells count="2">
    <mergeCell ref="B2:F2"/>
    <mergeCell ref="A2:A3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37" sqref="A37:IV37"/>
    </sheetView>
  </sheetViews>
  <sheetFormatPr defaultColWidth="9.140625" defaultRowHeight="12" customHeight="1"/>
  <cols>
    <col min="1" max="1" width="28.57421875" style="6" customWidth="1"/>
    <col min="2" max="9" width="9.140625" style="6" customWidth="1"/>
    <col min="10" max="10" width="10.28125" style="6" customWidth="1"/>
    <col min="11" max="16384" width="9.140625" style="6" customWidth="1"/>
  </cols>
  <sheetData>
    <row r="1" ht="12" customHeight="1">
      <c r="A1" s="11" t="s">
        <v>275</v>
      </c>
    </row>
    <row r="2" spans="1:6" ht="12" customHeight="1">
      <c r="A2" s="136" t="s">
        <v>31</v>
      </c>
      <c r="B2" s="135" t="s">
        <v>123</v>
      </c>
      <c r="C2" s="135"/>
      <c r="D2" s="135"/>
      <c r="E2" s="135"/>
      <c r="F2" s="135"/>
    </row>
    <row r="3" spans="1:6" ht="12" customHeight="1">
      <c r="A3" s="136"/>
      <c r="B3" s="9">
        <v>2009</v>
      </c>
      <c r="C3" s="9">
        <v>2010</v>
      </c>
      <c r="D3" s="9">
        <v>2011</v>
      </c>
      <c r="E3" s="9">
        <v>2012</v>
      </c>
      <c r="F3" s="9">
        <v>2013</v>
      </c>
    </row>
    <row r="4" spans="1:6" s="11" customFormat="1" ht="12" customHeight="1">
      <c r="A4" s="51" t="s">
        <v>75</v>
      </c>
      <c r="B4" s="51">
        <v>842093</v>
      </c>
      <c r="C4" s="52">
        <v>894320</v>
      </c>
      <c r="D4" s="51">
        <v>1058372</v>
      </c>
      <c r="E4" s="52">
        <v>1209514</v>
      </c>
      <c r="F4" s="67" t="s">
        <v>22</v>
      </c>
    </row>
    <row r="5" spans="1:6" ht="12" customHeight="1">
      <c r="A5" s="31" t="s">
        <v>79</v>
      </c>
      <c r="B5" s="18">
        <v>339887</v>
      </c>
      <c r="C5" s="20">
        <v>336129</v>
      </c>
      <c r="D5" s="18">
        <v>397940</v>
      </c>
      <c r="E5" s="20">
        <v>395333</v>
      </c>
      <c r="F5" s="56" t="s">
        <v>22</v>
      </c>
    </row>
    <row r="6" spans="1:6" ht="12" customHeight="1">
      <c r="A6" s="31" t="s">
        <v>33</v>
      </c>
      <c r="B6" s="18">
        <v>67154</v>
      </c>
      <c r="C6" s="20">
        <v>71044</v>
      </c>
      <c r="D6" s="18">
        <v>87092</v>
      </c>
      <c r="E6" s="20">
        <v>93394</v>
      </c>
      <c r="F6" s="56" t="s">
        <v>22</v>
      </c>
    </row>
    <row r="7" spans="1:6" ht="12" customHeight="1">
      <c r="A7" s="31" t="s">
        <v>61</v>
      </c>
      <c r="B7" s="18">
        <v>108757</v>
      </c>
      <c r="C7" s="20">
        <v>131804</v>
      </c>
      <c r="D7" s="18">
        <v>171913</v>
      </c>
      <c r="E7" s="20">
        <v>167144</v>
      </c>
      <c r="F7" s="56" t="s">
        <v>22</v>
      </c>
    </row>
    <row r="8" spans="1:6" ht="12" customHeight="1">
      <c r="A8" s="31" t="s">
        <v>35</v>
      </c>
      <c r="B8" s="18">
        <v>12404</v>
      </c>
      <c r="C8" s="20">
        <v>16859</v>
      </c>
      <c r="D8" s="18">
        <v>19227</v>
      </c>
      <c r="E8" s="20">
        <v>20907</v>
      </c>
      <c r="F8" s="56" t="s">
        <v>100</v>
      </c>
    </row>
    <row r="9" spans="1:6" ht="12" customHeight="1">
      <c r="A9" s="31" t="s">
        <v>36</v>
      </c>
      <c r="B9" s="18">
        <v>29845</v>
      </c>
      <c r="C9" s="20">
        <v>37360</v>
      </c>
      <c r="D9" s="18">
        <v>39086</v>
      </c>
      <c r="E9" s="20">
        <v>46955</v>
      </c>
      <c r="F9" s="56" t="s">
        <v>22</v>
      </c>
    </row>
    <row r="10" spans="1:6" ht="12" customHeight="1">
      <c r="A10" s="31" t="s">
        <v>37</v>
      </c>
      <c r="B10" s="18">
        <v>42467</v>
      </c>
      <c r="C10" s="20">
        <v>39787</v>
      </c>
      <c r="D10" s="18">
        <v>47325</v>
      </c>
      <c r="E10" s="20">
        <v>54022</v>
      </c>
      <c r="F10" s="56" t="s">
        <v>22</v>
      </c>
    </row>
    <row r="11" spans="1:6" ht="12" customHeight="1">
      <c r="A11" s="31" t="s">
        <v>38</v>
      </c>
      <c r="B11" s="18">
        <v>39532</v>
      </c>
      <c r="C11" s="20">
        <v>39079</v>
      </c>
      <c r="D11" s="18">
        <v>52644</v>
      </c>
      <c r="E11" s="20">
        <v>48477</v>
      </c>
      <c r="F11" s="56" t="s">
        <v>100</v>
      </c>
    </row>
    <row r="12" spans="1:6" ht="12" customHeight="1">
      <c r="A12" s="31" t="s">
        <v>62</v>
      </c>
      <c r="B12" s="20" t="s">
        <v>22</v>
      </c>
      <c r="C12" s="56" t="s">
        <v>22</v>
      </c>
      <c r="D12" s="29"/>
      <c r="E12" s="20">
        <v>13602</v>
      </c>
      <c r="F12" s="56" t="s">
        <v>191</v>
      </c>
    </row>
    <row r="13" spans="1:6" ht="12" customHeight="1">
      <c r="A13" s="31" t="s">
        <v>40</v>
      </c>
      <c r="B13" s="18">
        <v>89277</v>
      </c>
      <c r="C13" s="20">
        <v>109942</v>
      </c>
      <c r="D13" s="18">
        <v>122449</v>
      </c>
      <c r="E13" s="20">
        <v>146115</v>
      </c>
      <c r="F13" s="56" t="s">
        <v>22</v>
      </c>
    </row>
    <row r="14" spans="1:6" ht="12" customHeight="1">
      <c r="A14" s="31" t="s">
        <v>63</v>
      </c>
      <c r="B14" s="20" t="s">
        <v>22</v>
      </c>
      <c r="C14" s="56" t="s">
        <v>22</v>
      </c>
      <c r="D14" s="29"/>
      <c r="E14" s="20">
        <v>21558</v>
      </c>
      <c r="F14" s="56" t="s">
        <v>22</v>
      </c>
    </row>
    <row r="15" spans="1:6" ht="12" customHeight="1">
      <c r="A15" s="31" t="s">
        <v>43</v>
      </c>
      <c r="B15" s="20" t="s">
        <v>22</v>
      </c>
      <c r="C15" s="56" t="s">
        <v>22</v>
      </c>
      <c r="D15" s="29"/>
      <c r="E15" s="20">
        <v>16962</v>
      </c>
      <c r="F15" s="56" t="s">
        <v>22</v>
      </c>
    </row>
    <row r="16" spans="1:6" ht="12" customHeight="1">
      <c r="A16" s="31" t="s">
        <v>89</v>
      </c>
      <c r="B16" s="18">
        <v>82758</v>
      </c>
      <c r="C16" s="20">
        <v>77106</v>
      </c>
      <c r="D16" s="18">
        <v>79440</v>
      </c>
      <c r="E16" s="20">
        <v>78524</v>
      </c>
      <c r="F16" s="56" t="s">
        <v>22</v>
      </c>
    </row>
    <row r="17" spans="1:6" ht="12" customHeight="1">
      <c r="A17" s="31" t="s">
        <v>45</v>
      </c>
      <c r="B17" s="18">
        <v>30012</v>
      </c>
      <c r="C17" s="20">
        <v>35210</v>
      </c>
      <c r="D17" s="18">
        <v>41256</v>
      </c>
      <c r="E17" s="20">
        <v>44019</v>
      </c>
      <c r="F17" s="56" t="s">
        <v>22</v>
      </c>
    </row>
    <row r="18" spans="1:6" ht="12" customHeight="1">
      <c r="A18" s="31" t="s">
        <v>46</v>
      </c>
      <c r="B18" s="17" t="s">
        <v>22</v>
      </c>
      <c r="C18" s="20" t="s">
        <v>22</v>
      </c>
      <c r="D18" s="56" t="s">
        <v>22</v>
      </c>
      <c r="E18" s="20">
        <v>13086</v>
      </c>
      <c r="F18" s="20" t="s">
        <v>22</v>
      </c>
    </row>
    <row r="19" spans="1:6" ht="12" customHeight="1">
      <c r="A19" s="31" t="s">
        <v>47</v>
      </c>
      <c r="B19" s="17" t="s">
        <v>22</v>
      </c>
      <c r="C19" s="17" t="s">
        <v>22</v>
      </c>
      <c r="D19" s="56" t="s">
        <v>22</v>
      </c>
      <c r="E19" s="20">
        <v>25178</v>
      </c>
      <c r="F19" s="20" t="s">
        <v>22</v>
      </c>
    </row>
    <row r="20" spans="1:6" ht="12" customHeight="1">
      <c r="A20" s="31" t="s">
        <v>48</v>
      </c>
      <c r="B20" s="17" t="s">
        <v>22</v>
      </c>
      <c r="C20" s="17" t="s">
        <v>22</v>
      </c>
      <c r="D20" s="56" t="s">
        <v>22</v>
      </c>
      <c r="E20" s="56" t="s">
        <v>22</v>
      </c>
      <c r="F20" s="56" t="s">
        <v>22</v>
      </c>
    </row>
    <row r="21" spans="1:6" ht="12" customHeight="1">
      <c r="A21" s="31" t="s">
        <v>64</v>
      </c>
      <c r="B21" s="17" t="s">
        <v>22</v>
      </c>
      <c r="C21" s="17" t="s">
        <v>22</v>
      </c>
      <c r="D21" s="56" t="s">
        <v>22</v>
      </c>
      <c r="E21" s="20">
        <v>7783</v>
      </c>
      <c r="F21" s="20" t="s">
        <v>191</v>
      </c>
    </row>
    <row r="22" spans="1:6" ht="12" customHeight="1">
      <c r="A22" s="31" t="s">
        <v>51</v>
      </c>
      <c r="B22" s="17" t="s">
        <v>22</v>
      </c>
      <c r="C22" s="17" t="s">
        <v>22</v>
      </c>
      <c r="D22" s="56" t="s">
        <v>22</v>
      </c>
      <c r="E22" s="56" t="s">
        <v>22</v>
      </c>
      <c r="F22" s="20" t="s">
        <v>22</v>
      </c>
    </row>
    <row r="23" spans="1:6" ht="12" customHeight="1">
      <c r="A23" s="31" t="s">
        <v>52</v>
      </c>
      <c r="B23" s="17" t="s">
        <v>22</v>
      </c>
      <c r="C23" s="17" t="s">
        <v>22</v>
      </c>
      <c r="D23" s="56" t="s">
        <v>22</v>
      </c>
      <c r="E23" s="56" t="s">
        <v>22</v>
      </c>
      <c r="F23" s="20" t="s">
        <v>22</v>
      </c>
    </row>
    <row r="24" spans="1:6" ht="12" customHeight="1">
      <c r="A24" s="31" t="s">
        <v>65</v>
      </c>
      <c r="B24" s="17" t="s">
        <v>22</v>
      </c>
      <c r="C24" s="17" t="s">
        <v>22</v>
      </c>
      <c r="D24" s="56" t="s">
        <v>22</v>
      </c>
      <c r="E24" s="20">
        <v>3688</v>
      </c>
      <c r="F24" s="20" t="s">
        <v>22</v>
      </c>
    </row>
    <row r="25" spans="1:6" ht="12" customHeight="1">
      <c r="A25" s="31" t="s">
        <v>124</v>
      </c>
      <c r="B25" s="17" t="s">
        <v>22</v>
      </c>
      <c r="C25" s="17" t="s">
        <v>22</v>
      </c>
      <c r="D25" s="56" t="s">
        <v>22</v>
      </c>
      <c r="E25" s="56" t="s">
        <v>22</v>
      </c>
      <c r="F25" s="20" t="s">
        <v>22</v>
      </c>
    </row>
    <row r="26" spans="1:6" ht="12" customHeight="1">
      <c r="A26" s="31" t="s">
        <v>66</v>
      </c>
      <c r="B26" s="17" t="s">
        <v>22</v>
      </c>
      <c r="C26" s="17" t="s">
        <v>22</v>
      </c>
      <c r="D26" s="56" t="s">
        <v>22</v>
      </c>
      <c r="E26" s="56" t="s">
        <v>22</v>
      </c>
      <c r="F26" s="20" t="s">
        <v>22</v>
      </c>
    </row>
    <row r="27" spans="1:6" ht="12" customHeight="1">
      <c r="A27" s="31" t="s">
        <v>67</v>
      </c>
      <c r="B27" s="17" t="s">
        <v>22</v>
      </c>
      <c r="C27" s="17" t="s">
        <v>22</v>
      </c>
      <c r="D27" s="56" t="s">
        <v>22</v>
      </c>
      <c r="E27" s="56" t="s">
        <v>22</v>
      </c>
      <c r="F27" s="20" t="s">
        <v>22</v>
      </c>
    </row>
    <row r="28" spans="1:6" ht="12" customHeight="1">
      <c r="A28" s="31" t="s">
        <v>68</v>
      </c>
      <c r="B28" s="17" t="s">
        <v>22</v>
      </c>
      <c r="C28" s="17" t="s">
        <v>22</v>
      </c>
      <c r="D28" s="56" t="s">
        <v>22</v>
      </c>
      <c r="E28" s="56" t="s">
        <v>22</v>
      </c>
      <c r="F28" s="20" t="s">
        <v>22</v>
      </c>
    </row>
    <row r="29" spans="1:6" ht="12" customHeight="1">
      <c r="A29" s="31" t="s">
        <v>168</v>
      </c>
      <c r="B29" s="17" t="s">
        <v>22</v>
      </c>
      <c r="C29" s="17" t="s">
        <v>22</v>
      </c>
      <c r="D29" s="56" t="s">
        <v>22</v>
      </c>
      <c r="E29" s="20">
        <v>12767</v>
      </c>
      <c r="F29" s="20" t="s">
        <v>22</v>
      </c>
    </row>
    <row r="30" spans="1:6" ht="12" customHeight="1">
      <c r="A30" s="31" t="s">
        <v>71</v>
      </c>
      <c r="B30" s="17" t="s">
        <v>22</v>
      </c>
      <c r="C30" s="17" t="s">
        <v>22</v>
      </c>
      <c r="D30" s="56" t="s">
        <v>22</v>
      </c>
      <c r="E30" s="56" t="s">
        <v>22</v>
      </c>
      <c r="F30" s="20" t="s">
        <v>22</v>
      </c>
    </row>
    <row r="31" spans="1:6" ht="12" customHeight="1">
      <c r="A31" s="31" t="s">
        <v>72</v>
      </c>
      <c r="B31" s="17" t="s">
        <v>22</v>
      </c>
      <c r="C31" s="17" t="s">
        <v>22</v>
      </c>
      <c r="D31" s="56" t="s">
        <v>22</v>
      </c>
      <c r="E31" s="56" t="s">
        <v>22</v>
      </c>
      <c r="F31" s="20" t="s">
        <v>22</v>
      </c>
    </row>
    <row r="32" spans="1:6" ht="12" customHeight="1">
      <c r="A32" s="31" t="s">
        <v>73</v>
      </c>
      <c r="B32" s="17" t="s">
        <v>22</v>
      </c>
      <c r="C32" s="17" t="s">
        <v>22</v>
      </c>
      <c r="D32" s="56" t="s">
        <v>22</v>
      </c>
      <c r="E32" s="56" t="s">
        <v>22</v>
      </c>
      <c r="F32" s="20" t="s">
        <v>22</v>
      </c>
    </row>
    <row r="33" spans="1:6" ht="12" customHeight="1">
      <c r="A33" s="31" t="s">
        <v>169</v>
      </c>
      <c r="B33" s="17" t="s">
        <v>22</v>
      </c>
      <c r="C33" s="17" t="s">
        <v>22</v>
      </c>
      <c r="D33" s="56" t="s">
        <v>22</v>
      </c>
      <c r="E33" s="56" t="s">
        <v>22</v>
      </c>
      <c r="F33" s="20" t="s">
        <v>22</v>
      </c>
    </row>
    <row r="34" spans="1:6" ht="12" customHeight="1">
      <c r="A34" s="18" t="s">
        <v>194</v>
      </c>
      <c r="B34" s="20" t="s">
        <v>178</v>
      </c>
      <c r="C34" s="20" t="s">
        <v>22</v>
      </c>
      <c r="D34" s="56" t="s">
        <v>22</v>
      </c>
      <c r="E34" s="56" t="s">
        <v>22</v>
      </c>
      <c r="F34" s="20" t="s">
        <v>22</v>
      </c>
    </row>
    <row r="35" spans="1:6" ht="12" customHeight="1">
      <c r="A35" s="18" t="s">
        <v>244</v>
      </c>
      <c r="B35" s="20" t="s">
        <v>178</v>
      </c>
      <c r="C35" s="20" t="s">
        <v>178</v>
      </c>
      <c r="D35" s="56" t="s">
        <v>22</v>
      </c>
      <c r="E35" s="56" t="s">
        <v>22</v>
      </c>
      <c r="F35" s="20" t="s">
        <v>22</v>
      </c>
    </row>
    <row r="36" spans="1:6" ht="12" customHeight="1">
      <c r="A36" s="18"/>
      <c r="B36" s="20"/>
      <c r="C36" s="20"/>
      <c r="D36" s="20"/>
      <c r="E36" s="20"/>
      <c r="F36" s="56"/>
    </row>
    <row r="37" spans="1:14" ht="12" customHeight="1">
      <c r="A37" s="13" t="s">
        <v>296</v>
      </c>
      <c r="B37" s="15"/>
      <c r="C37" s="15"/>
      <c r="D37" s="15"/>
      <c r="E37" s="15"/>
      <c r="N37" s="18"/>
    </row>
    <row r="38" spans="1:4" ht="12" customHeight="1">
      <c r="A38" s="13" t="s">
        <v>258</v>
      </c>
      <c r="B38" s="15"/>
      <c r="C38" s="15"/>
      <c r="D38" s="15"/>
    </row>
  </sheetData>
  <sheetProtection/>
  <mergeCells count="2">
    <mergeCell ref="B2:F2"/>
    <mergeCell ref="A2:A3"/>
  </mergeCells>
  <printOptions/>
  <pageMargins left="0.787401575" right="0.787401575" top="0.984251969" bottom="0.14" header="0.492125985" footer="0.14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37" sqref="A37:IV37"/>
    </sheetView>
  </sheetViews>
  <sheetFormatPr defaultColWidth="9.140625" defaultRowHeight="12" customHeight="1"/>
  <cols>
    <col min="1" max="1" width="30.28125" style="6" customWidth="1"/>
    <col min="2" max="16384" width="9.140625" style="6" customWidth="1"/>
  </cols>
  <sheetData>
    <row r="1" ht="12" customHeight="1">
      <c r="A1" s="11" t="s">
        <v>276</v>
      </c>
    </row>
    <row r="2" spans="1:6" ht="12" customHeight="1">
      <c r="A2" s="136" t="s">
        <v>31</v>
      </c>
      <c r="B2" s="135" t="s">
        <v>123</v>
      </c>
      <c r="C2" s="135"/>
      <c r="D2" s="135"/>
      <c r="E2" s="135"/>
      <c r="F2" s="135"/>
    </row>
    <row r="3" spans="1:6" ht="12" customHeight="1">
      <c r="A3" s="136"/>
      <c r="B3" s="9">
        <v>2009</v>
      </c>
      <c r="C3" s="9">
        <v>2010</v>
      </c>
      <c r="D3" s="9">
        <v>2011</v>
      </c>
      <c r="E3" s="9">
        <v>2012</v>
      </c>
      <c r="F3" s="9">
        <v>2013</v>
      </c>
    </row>
    <row r="4" spans="1:6" s="11" customFormat="1" ht="12" customHeight="1">
      <c r="A4" s="51" t="s">
        <v>75</v>
      </c>
      <c r="B4" s="51">
        <v>2307</v>
      </c>
      <c r="C4" s="52">
        <v>2449</v>
      </c>
      <c r="D4" s="51">
        <v>2899</v>
      </c>
      <c r="E4" s="52">
        <v>3313</v>
      </c>
      <c r="F4" s="67" t="s">
        <v>22</v>
      </c>
    </row>
    <row r="5" spans="1:6" ht="12" customHeight="1">
      <c r="A5" s="31" t="s">
        <v>79</v>
      </c>
      <c r="B5" s="17">
        <v>931</v>
      </c>
      <c r="C5" s="56">
        <v>921</v>
      </c>
      <c r="D5" s="18">
        <v>1090</v>
      </c>
      <c r="E5" s="20">
        <v>1083</v>
      </c>
      <c r="F5" s="56" t="s">
        <v>22</v>
      </c>
    </row>
    <row r="6" spans="1:6" ht="12" customHeight="1">
      <c r="A6" s="31" t="s">
        <v>33</v>
      </c>
      <c r="B6" s="17">
        <v>184</v>
      </c>
      <c r="C6" s="56">
        <v>195</v>
      </c>
      <c r="D6" s="20">
        <v>238</v>
      </c>
      <c r="E6" s="56">
        <v>256</v>
      </c>
      <c r="F6" s="56" t="s">
        <v>22</v>
      </c>
    </row>
    <row r="7" spans="1:6" ht="12" customHeight="1">
      <c r="A7" s="31" t="s">
        <v>61</v>
      </c>
      <c r="B7" s="17">
        <v>298</v>
      </c>
      <c r="C7" s="56">
        <v>361</v>
      </c>
      <c r="D7" s="20">
        <v>471</v>
      </c>
      <c r="E7" s="56">
        <v>458</v>
      </c>
      <c r="F7" s="56" t="s">
        <v>22</v>
      </c>
    </row>
    <row r="8" spans="1:6" ht="12" customHeight="1">
      <c r="A8" s="31" t="s">
        <v>35</v>
      </c>
      <c r="B8" s="17">
        <v>34</v>
      </c>
      <c r="C8" s="56">
        <v>46</v>
      </c>
      <c r="D8" s="29">
        <v>53</v>
      </c>
      <c r="E8" s="56">
        <v>57</v>
      </c>
      <c r="F8" s="56" t="s">
        <v>100</v>
      </c>
    </row>
    <row r="9" spans="1:6" ht="12" customHeight="1">
      <c r="A9" s="31" t="s">
        <v>36</v>
      </c>
      <c r="B9" s="17">
        <v>82</v>
      </c>
      <c r="C9" s="56">
        <v>102</v>
      </c>
      <c r="D9" s="20">
        <v>107</v>
      </c>
      <c r="E9" s="56">
        <v>129</v>
      </c>
      <c r="F9" s="56" t="s">
        <v>22</v>
      </c>
    </row>
    <row r="10" spans="1:6" ht="12" customHeight="1">
      <c r="A10" s="31" t="s">
        <v>37</v>
      </c>
      <c r="B10" s="17">
        <v>116</v>
      </c>
      <c r="C10" s="56">
        <v>109</v>
      </c>
      <c r="D10" s="20">
        <v>130</v>
      </c>
      <c r="E10" s="56">
        <v>148</v>
      </c>
      <c r="F10" s="56" t="s">
        <v>22</v>
      </c>
    </row>
    <row r="11" spans="1:12" ht="12" customHeight="1">
      <c r="A11" s="31" t="s">
        <v>38</v>
      </c>
      <c r="B11" s="17">
        <v>108</v>
      </c>
      <c r="C11" s="56">
        <v>107</v>
      </c>
      <c r="D11" s="20">
        <v>144</v>
      </c>
      <c r="E11" s="56">
        <v>133</v>
      </c>
      <c r="F11" s="56" t="s">
        <v>100</v>
      </c>
      <c r="L11" s="17"/>
    </row>
    <row r="12" spans="1:12" ht="12" customHeight="1">
      <c r="A12" s="31" t="s">
        <v>62</v>
      </c>
      <c r="B12" s="17" t="s">
        <v>22</v>
      </c>
      <c r="C12" s="56" t="s">
        <v>22</v>
      </c>
      <c r="D12" s="29"/>
      <c r="E12" s="56">
        <v>37</v>
      </c>
      <c r="F12" s="56" t="s">
        <v>191</v>
      </c>
      <c r="L12" s="17"/>
    </row>
    <row r="13" spans="1:12" ht="12" customHeight="1">
      <c r="A13" s="31" t="s">
        <v>40</v>
      </c>
      <c r="B13" s="17">
        <v>245</v>
      </c>
      <c r="C13" s="56">
        <v>301</v>
      </c>
      <c r="D13" s="20">
        <v>335</v>
      </c>
      <c r="E13" s="56">
        <v>400</v>
      </c>
      <c r="F13" s="56" t="s">
        <v>22</v>
      </c>
      <c r="L13" s="17"/>
    </row>
    <row r="14" spans="1:12" ht="12" customHeight="1">
      <c r="A14" s="31" t="s">
        <v>63</v>
      </c>
      <c r="B14" s="17" t="s">
        <v>22</v>
      </c>
      <c r="C14" s="56" t="s">
        <v>22</v>
      </c>
      <c r="D14" s="20" t="s">
        <v>22</v>
      </c>
      <c r="E14" s="56">
        <v>59</v>
      </c>
      <c r="F14" s="56" t="s">
        <v>22</v>
      </c>
      <c r="L14" s="17"/>
    </row>
    <row r="15" spans="1:12" ht="12" customHeight="1">
      <c r="A15" s="31" t="s">
        <v>43</v>
      </c>
      <c r="B15" s="17" t="s">
        <v>22</v>
      </c>
      <c r="C15" s="56" t="s">
        <v>22</v>
      </c>
      <c r="D15" s="20" t="s">
        <v>22</v>
      </c>
      <c r="E15" s="56">
        <v>46</v>
      </c>
      <c r="F15" s="56" t="s">
        <v>22</v>
      </c>
      <c r="L15" s="17"/>
    </row>
    <row r="16" spans="1:12" ht="12" customHeight="1">
      <c r="A16" s="31" t="s">
        <v>89</v>
      </c>
      <c r="B16" s="17">
        <v>227</v>
      </c>
      <c r="C16" s="56">
        <v>211</v>
      </c>
      <c r="D16" s="20">
        <v>218</v>
      </c>
      <c r="E16" s="56">
        <v>215</v>
      </c>
      <c r="F16" s="56" t="s">
        <v>22</v>
      </c>
      <c r="L16" s="17"/>
    </row>
    <row r="17" spans="1:12" ht="12" customHeight="1">
      <c r="A17" s="31" t="s">
        <v>45</v>
      </c>
      <c r="B17" s="17">
        <v>82</v>
      </c>
      <c r="C17" s="56">
        <v>96</v>
      </c>
      <c r="D17" s="29">
        <v>113</v>
      </c>
      <c r="E17" s="56">
        <v>121</v>
      </c>
      <c r="F17" s="56" t="s">
        <v>22</v>
      </c>
      <c r="L17" s="17"/>
    </row>
    <row r="18" spans="1:12" ht="12" customHeight="1">
      <c r="A18" s="31" t="s">
        <v>46</v>
      </c>
      <c r="B18" s="17" t="s">
        <v>22</v>
      </c>
      <c r="C18" s="17" t="s">
        <v>22</v>
      </c>
      <c r="D18" s="56" t="s">
        <v>22</v>
      </c>
      <c r="E18" s="56">
        <v>36</v>
      </c>
      <c r="F18" s="20" t="s">
        <v>22</v>
      </c>
      <c r="L18" s="17"/>
    </row>
    <row r="19" spans="1:12" ht="12" customHeight="1">
      <c r="A19" s="31" t="s">
        <v>47</v>
      </c>
      <c r="B19" s="17" t="s">
        <v>22</v>
      </c>
      <c r="C19" s="17" t="s">
        <v>22</v>
      </c>
      <c r="D19" s="56" t="s">
        <v>22</v>
      </c>
      <c r="E19" s="56">
        <v>69</v>
      </c>
      <c r="F19" s="20" t="s">
        <v>22</v>
      </c>
      <c r="L19" s="17"/>
    </row>
    <row r="20" spans="1:12" ht="12" customHeight="1">
      <c r="A20" s="31" t="s">
        <v>48</v>
      </c>
      <c r="B20" s="17" t="s">
        <v>22</v>
      </c>
      <c r="C20" s="17" t="s">
        <v>22</v>
      </c>
      <c r="D20" s="56" t="s">
        <v>22</v>
      </c>
      <c r="E20" s="56" t="s">
        <v>22</v>
      </c>
      <c r="F20" s="56" t="s">
        <v>22</v>
      </c>
      <c r="L20" s="17"/>
    </row>
    <row r="21" spans="1:12" ht="12" customHeight="1">
      <c r="A21" s="31" t="s">
        <v>64</v>
      </c>
      <c r="B21" s="17" t="s">
        <v>22</v>
      </c>
      <c r="C21" s="17" t="s">
        <v>22</v>
      </c>
      <c r="D21" s="56" t="s">
        <v>22</v>
      </c>
      <c r="E21" s="56">
        <v>21</v>
      </c>
      <c r="F21" s="20" t="s">
        <v>191</v>
      </c>
      <c r="L21" s="17"/>
    </row>
    <row r="22" spans="1:12" ht="12" customHeight="1">
      <c r="A22" s="31" t="s">
        <v>51</v>
      </c>
      <c r="B22" s="17" t="s">
        <v>22</v>
      </c>
      <c r="C22" s="17" t="s">
        <v>22</v>
      </c>
      <c r="D22" s="56" t="s">
        <v>22</v>
      </c>
      <c r="E22" s="56" t="s">
        <v>22</v>
      </c>
      <c r="F22" s="20" t="s">
        <v>22</v>
      </c>
      <c r="L22" s="17"/>
    </row>
    <row r="23" spans="1:12" ht="12" customHeight="1">
      <c r="A23" s="31" t="s">
        <v>52</v>
      </c>
      <c r="B23" s="17" t="s">
        <v>22</v>
      </c>
      <c r="C23" s="17" t="s">
        <v>22</v>
      </c>
      <c r="D23" s="56" t="s">
        <v>22</v>
      </c>
      <c r="E23" s="56" t="s">
        <v>22</v>
      </c>
      <c r="F23" s="20" t="s">
        <v>22</v>
      </c>
      <c r="L23" s="17"/>
    </row>
    <row r="24" spans="1:12" ht="12" customHeight="1">
      <c r="A24" s="31" t="s">
        <v>65</v>
      </c>
      <c r="B24" s="17" t="s">
        <v>22</v>
      </c>
      <c r="C24" s="17" t="s">
        <v>22</v>
      </c>
      <c r="D24" s="56" t="s">
        <v>22</v>
      </c>
      <c r="E24" s="56">
        <v>10</v>
      </c>
      <c r="F24" s="20" t="s">
        <v>22</v>
      </c>
      <c r="L24" s="17"/>
    </row>
    <row r="25" spans="1:12" ht="12" customHeight="1">
      <c r="A25" s="31" t="s">
        <v>69</v>
      </c>
      <c r="B25" s="17" t="s">
        <v>22</v>
      </c>
      <c r="C25" s="17" t="s">
        <v>22</v>
      </c>
      <c r="D25" s="56" t="s">
        <v>22</v>
      </c>
      <c r="E25" s="56" t="s">
        <v>22</v>
      </c>
      <c r="F25" s="20" t="s">
        <v>22</v>
      </c>
      <c r="L25" s="17"/>
    </row>
    <row r="26" spans="1:12" ht="12" customHeight="1">
      <c r="A26" s="31" t="s">
        <v>66</v>
      </c>
      <c r="B26" s="17" t="s">
        <v>22</v>
      </c>
      <c r="C26" s="17" t="s">
        <v>22</v>
      </c>
      <c r="D26" s="56" t="s">
        <v>22</v>
      </c>
      <c r="E26" s="56" t="s">
        <v>22</v>
      </c>
      <c r="F26" s="20" t="s">
        <v>22</v>
      </c>
      <c r="L26" s="17"/>
    </row>
    <row r="27" spans="1:12" ht="12" customHeight="1">
      <c r="A27" s="31" t="s">
        <v>67</v>
      </c>
      <c r="B27" s="17" t="s">
        <v>22</v>
      </c>
      <c r="C27" s="17" t="s">
        <v>22</v>
      </c>
      <c r="D27" s="56" t="s">
        <v>22</v>
      </c>
      <c r="E27" s="56" t="s">
        <v>22</v>
      </c>
      <c r="F27" s="20" t="s">
        <v>22</v>
      </c>
      <c r="L27" s="17"/>
    </row>
    <row r="28" spans="1:12" ht="12" customHeight="1">
      <c r="A28" s="31" t="s">
        <v>68</v>
      </c>
      <c r="B28" s="17" t="s">
        <v>22</v>
      </c>
      <c r="C28" s="17" t="s">
        <v>22</v>
      </c>
      <c r="D28" s="56" t="s">
        <v>22</v>
      </c>
      <c r="E28" s="56" t="s">
        <v>22</v>
      </c>
      <c r="F28" s="20" t="s">
        <v>22</v>
      </c>
      <c r="L28" s="17"/>
    </row>
    <row r="29" spans="1:12" ht="12" customHeight="1">
      <c r="A29" s="31" t="s">
        <v>168</v>
      </c>
      <c r="B29" s="17" t="s">
        <v>22</v>
      </c>
      <c r="C29" s="17" t="s">
        <v>22</v>
      </c>
      <c r="D29" s="56" t="s">
        <v>22</v>
      </c>
      <c r="E29" s="56">
        <v>35</v>
      </c>
      <c r="F29" s="20" t="s">
        <v>22</v>
      </c>
      <c r="L29" s="17"/>
    </row>
    <row r="30" spans="1:12" ht="12" customHeight="1">
      <c r="A30" s="31" t="s">
        <v>71</v>
      </c>
      <c r="B30" s="17" t="s">
        <v>22</v>
      </c>
      <c r="C30" s="17" t="s">
        <v>22</v>
      </c>
      <c r="D30" s="56" t="s">
        <v>22</v>
      </c>
      <c r="E30" s="56" t="s">
        <v>22</v>
      </c>
      <c r="F30" s="20" t="s">
        <v>22</v>
      </c>
      <c r="L30" s="17"/>
    </row>
    <row r="31" spans="1:12" ht="12" customHeight="1">
      <c r="A31" s="31" t="s">
        <v>72</v>
      </c>
      <c r="B31" s="17" t="s">
        <v>22</v>
      </c>
      <c r="C31" s="17" t="s">
        <v>22</v>
      </c>
      <c r="D31" s="56" t="s">
        <v>22</v>
      </c>
      <c r="E31" s="56" t="s">
        <v>22</v>
      </c>
      <c r="F31" s="20" t="s">
        <v>22</v>
      </c>
      <c r="L31" s="17"/>
    </row>
    <row r="32" spans="1:12" ht="12" customHeight="1">
      <c r="A32" s="31" t="s">
        <v>73</v>
      </c>
      <c r="B32" s="17" t="s">
        <v>22</v>
      </c>
      <c r="C32" s="17" t="s">
        <v>22</v>
      </c>
      <c r="D32" s="56" t="s">
        <v>22</v>
      </c>
      <c r="E32" s="56" t="s">
        <v>22</v>
      </c>
      <c r="F32" s="20" t="s">
        <v>22</v>
      </c>
      <c r="L32" s="17"/>
    </row>
    <row r="33" spans="1:12" ht="12" customHeight="1">
      <c r="A33" s="31" t="s">
        <v>169</v>
      </c>
      <c r="B33" s="17" t="s">
        <v>22</v>
      </c>
      <c r="C33" s="17" t="s">
        <v>22</v>
      </c>
      <c r="D33" s="56" t="s">
        <v>22</v>
      </c>
      <c r="E33" s="56" t="s">
        <v>22</v>
      </c>
      <c r="F33" s="20" t="s">
        <v>22</v>
      </c>
      <c r="L33" s="17"/>
    </row>
    <row r="34" spans="1:12" ht="12" customHeight="1">
      <c r="A34" s="18" t="s">
        <v>194</v>
      </c>
      <c r="B34" s="20" t="s">
        <v>178</v>
      </c>
      <c r="C34" s="20" t="s">
        <v>195</v>
      </c>
      <c r="D34" s="56" t="s">
        <v>195</v>
      </c>
      <c r="E34" s="56" t="s">
        <v>22</v>
      </c>
      <c r="F34" s="20" t="s">
        <v>22</v>
      </c>
      <c r="L34" s="17"/>
    </row>
    <row r="35" spans="1:12" ht="12" customHeight="1">
      <c r="A35" s="18" t="s">
        <v>244</v>
      </c>
      <c r="B35" s="20" t="s">
        <v>178</v>
      </c>
      <c r="C35" s="20" t="s">
        <v>178</v>
      </c>
      <c r="D35" s="56" t="s">
        <v>22</v>
      </c>
      <c r="E35" s="56" t="s">
        <v>22</v>
      </c>
      <c r="F35" s="20" t="s">
        <v>22</v>
      </c>
      <c r="L35" s="17"/>
    </row>
    <row r="36" ht="12" customHeight="1">
      <c r="L36" s="17"/>
    </row>
    <row r="37" spans="1:14" ht="12" customHeight="1">
      <c r="A37" s="13" t="s">
        <v>296</v>
      </c>
      <c r="B37" s="15"/>
      <c r="C37" s="15"/>
      <c r="D37" s="15"/>
      <c r="E37" s="15"/>
      <c r="N37" s="18"/>
    </row>
    <row r="38" spans="1:4" ht="12" customHeight="1">
      <c r="A38" s="13" t="s">
        <v>258</v>
      </c>
      <c r="B38" s="15"/>
      <c r="C38" s="15"/>
      <c r="D38" s="15"/>
    </row>
  </sheetData>
  <sheetProtection/>
  <mergeCells count="2">
    <mergeCell ref="B2:F2"/>
    <mergeCell ref="A2:A3"/>
  </mergeCells>
  <printOptions/>
  <pageMargins left="0.787401575" right="0.787401575" top="0.984251969" bottom="0.13" header="0.492125985" footer="0.13"/>
  <pageSetup horizontalDpi="600" verticalDpi="600" orientation="landscape" paperSize="9" r:id="rId1"/>
  <colBreaks count="1" manualBreakCount="1">
    <brk id="17" max="36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selection activeCell="A37" sqref="A37:IV37"/>
    </sheetView>
  </sheetViews>
  <sheetFormatPr defaultColWidth="20.421875" defaultRowHeight="12" customHeight="1"/>
  <cols>
    <col min="1" max="1" width="28.7109375" style="6" customWidth="1"/>
    <col min="2" max="3" width="12.28125" style="6" customWidth="1"/>
    <col min="4" max="4" width="12.140625" style="6" customWidth="1"/>
    <col min="5" max="5" width="12.421875" style="6" customWidth="1"/>
    <col min="6" max="6" width="12.8515625" style="6" customWidth="1"/>
    <col min="7" max="16384" width="20.421875" style="6" customWidth="1"/>
  </cols>
  <sheetData>
    <row r="1" ht="12" customHeight="1">
      <c r="A1" s="11" t="s">
        <v>277</v>
      </c>
    </row>
    <row r="2" spans="1:6" ht="12" customHeight="1">
      <c r="A2" s="136" t="s">
        <v>31</v>
      </c>
      <c r="B2" s="135" t="s">
        <v>125</v>
      </c>
      <c r="C2" s="135"/>
      <c r="D2" s="135"/>
      <c r="E2" s="135"/>
      <c r="F2" s="135"/>
    </row>
    <row r="3" spans="1:6" ht="12" customHeight="1">
      <c r="A3" s="136"/>
      <c r="B3" s="9">
        <v>2009</v>
      </c>
      <c r="C3" s="9">
        <v>2010</v>
      </c>
      <c r="D3" s="9">
        <v>2011</v>
      </c>
      <c r="E3" s="9">
        <v>2012</v>
      </c>
      <c r="F3" s="9">
        <v>2013</v>
      </c>
    </row>
    <row r="4" spans="1:6" s="11" customFormat="1" ht="12" customHeight="1">
      <c r="A4" s="51" t="s">
        <v>32</v>
      </c>
      <c r="B4" s="51">
        <v>14635</v>
      </c>
      <c r="C4" s="52">
        <v>21984</v>
      </c>
      <c r="D4" s="51">
        <v>44773</v>
      </c>
      <c r="E4" s="52">
        <v>42935</v>
      </c>
      <c r="F4" s="67" t="s">
        <v>22</v>
      </c>
    </row>
    <row r="5" spans="1:6" ht="12" customHeight="1">
      <c r="A5" s="31" t="s">
        <v>180</v>
      </c>
      <c r="B5" s="18">
        <v>6345</v>
      </c>
      <c r="C5" s="20">
        <v>2065</v>
      </c>
      <c r="D5" s="18">
        <v>9164</v>
      </c>
      <c r="E5" s="20">
        <v>11525</v>
      </c>
      <c r="F5" s="56" t="s">
        <v>22</v>
      </c>
    </row>
    <row r="6" spans="1:6" ht="12" customHeight="1">
      <c r="A6" s="31" t="s">
        <v>33</v>
      </c>
      <c r="B6" s="20">
        <v>176</v>
      </c>
      <c r="C6" s="20">
        <v>2729</v>
      </c>
      <c r="D6" s="18">
        <v>2768</v>
      </c>
      <c r="E6" s="20">
        <v>3338</v>
      </c>
      <c r="F6" s="56" t="s">
        <v>22</v>
      </c>
    </row>
    <row r="7" spans="1:6" ht="12" customHeight="1">
      <c r="A7" s="31" t="s">
        <v>61</v>
      </c>
      <c r="B7" s="18">
        <v>1171</v>
      </c>
      <c r="C7" s="20">
        <v>4654</v>
      </c>
      <c r="D7" s="18">
        <v>9682</v>
      </c>
      <c r="E7" s="20">
        <v>7354</v>
      </c>
      <c r="F7" s="56" t="s">
        <v>22</v>
      </c>
    </row>
    <row r="8" spans="1:6" ht="12" customHeight="1">
      <c r="A8" s="31" t="s">
        <v>35</v>
      </c>
      <c r="B8" s="20">
        <v>253</v>
      </c>
      <c r="C8" s="56">
        <v>445</v>
      </c>
      <c r="D8" s="18">
        <v>1657</v>
      </c>
      <c r="E8" s="56" t="s">
        <v>22</v>
      </c>
      <c r="F8" s="56" t="s">
        <v>100</v>
      </c>
    </row>
    <row r="9" spans="1:6" ht="12" customHeight="1">
      <c r="A9" s="31" t="s">
        <v>36</v>
      </c>
      <c r="B9" s="18">
        <v>1068</v>
      </c>
      <c r="C9" s="20">
        <v>1375</v>
      </c>
      <c r="D9" s="18">
        <v>2863</v>
      </c>
      <c r="E9" s="20">
        <v>2382</v>
      </c>
      <c r="F9" s="56" t="s">
        <v>22</v>
      </c>
    </row>
    <row r="10" spans="1:6" ht="12" customHeight="1">
      <c r="A10" s="31" t="s">
        <v>37</v>
      </c>
      <c r="B10" s="20">
        <v>300</v>
      </c>
      <c r="C10" s="56">
        <v>809</v>
      </c>
      <c r="D10" s="18">
        <v>1509</v>
      </c>
      <c r="E10" s="20">
        <v>923</v>
      </c>
      <c r="F10" s="56" t="s">
        <v>22</v>
      </c>
    </row>
    <row r="11" spans="1:6" ht="12" customHeight="1">
      <c r="A11" s="31" t="s">
        <v>38</v>
      </c>
      <c r="B11" s="18">
        <v>14</v>
      </c>
      <c r="C11" s="56">
        <v>831</v>
      </c>
      <c r="D11" s="18">
        <v>2394</v>
      </c>
      <c r="E11" s="20">
        <v>1342</v>
      </c>
      <c r="F11" s="56" t="s">
        <v>100</v>
      </c>
    </row>
    <row r="12" spans="1:6" ht="12" customHeight="1">
      <c r="A12" s="31" t="s">
        <v>62</v>
      </c>
      <c r="B12" s="20" t="s">
        <v>22</v>
      </c>
      <c r="C12" s="56" t="s">
        <v>22</v>
      </c>
      <c r="D12" s="56" t="s">
        <v>22</v>
      </c>
      <c r="E12" s="20">
        <v>496</v>
      </c>
      <c r="F12" s="56" t="s">
        <v>191</v>
      </c>
    </row>
    <row r="13" spans="1:6" ht="12" customHeight="1">
      <c r="A13" s="31" t="s">
        <v>40</v>
      </c>
      <c r="B13" s="18">
        <v>3982</v>
      </c>
      <c r="C13" s="20">
        <v>5012</v>
      </c>
      <c r="D13" s="18">
        <v>7420</v>
      </c>
      <c r="E13" s="20">
        <v>6519</v>
      </c>
      <c r="F13" s="56" t="s">
        <v>22</v>
      </c>
    </row>
    <row r="14" spans="1:6" ht="12" customHeight="1">
      <c r="A14" s="31" t="s">
        <v>63</v>
      </c>
      <c r="B14" s="20" t="s">
        <v>22</v>
      </c>
      <c r="C14" s="56" t="s">
        <v>22</v>
      </c>
      <c r="D14" s="20" t="s">
        <v>22</v>
      </c>
      <c r="E14" s="20">
        <v>517</v>
      </c>
      <c r="F14" s="56" t="s">
        <v>22</v>
      </c>
    </row>
    <row r="15" spans="1:6" ht="12" customHeight="1">
      <c r="A15" s="31" t="s">
        <v>43</v>
      </c>
      <c r="B15" s="20" t="s">
        <v>22</v>
      </c>
      <c r="C15" s="56" t="s">
        <v>22</v>
      </c>
      <c r="D15" s="20" t="s">
        <v>22</v>
      </c>
      <c r="E15" s="20">
        <v>432</v>
      </c>
      <c r="F15" s="56" t="s">
        <v>22</v>
      </c>
    </row>
    <row r="16" spans="1:6" ht="12" customHeight="1">
      <c r="A16" s="31" t="s">
        <v>89</v>
      </c>
      <c r="B16" s="20">
        <v>953</v>
      </c>
      <c r="C16" s="20">
        <v>3108</v>
      </c>
      <c r="D16" s="18">
        <v>5958</v>
      </c>
      <c r="E16" s="20">
        <v>2215</v>
      </c>
      <c r="F16" s="56" t="s">
        <v>22</v>
      </c>
    </row>
    <row r="17" spans="1:6" ht="12" customHeight="1">
      <c r="A17" s="31" t="s">
        <v>45</v>
      </c>
      <c r="B17" s="20">
        <v>373</v>
      </c>
      <c r="C17" s="56">
        <v>956</v>
      </c>
      <c r="D17" s="18">
        <v>1358</v>
      </c>
      <c r="E17" s="20">
        <v>1357</v>
      </c>
      <c r="F17" s="56" t="s">
        <v>22</v>
      </c>
    </row>
    <row r="18" spans="1:6" ht="12" customHeight="1">
      <c r="A18" s="31" t="s">
        <v>46</v>
      </c>
      <c r="B18" s="17" t="s">
        <v>22</v>
      </c>
      <c r="C18" s="17" t="s">
        <v>22</v>
      </c>
      <c r="D18" s="56" t="s">
        <v>22</v>
      </c>
      <c r="E18" s="20">
        <v>451</v>
      </c>
      <c r="F18" s="20" t="s">
        <v>22</v>
      </c>
    </row>
    <row r="19" spans="1:6" ht="12" customHeight="1">
      <c r="A19" s="31" t="s">
        <v>47</v>
      </c>
      <c r="B19" s="17" t="s">
        <v>22</v>
      </c>
      <c r="C19" s="17" t="s">
        <v>22</v>
      </c>
      <c r="D19" s="56" t="s">
        <v>22</v>
      </c>
      <c r="E19" s="20">
        <v>1127</v>
      </c>
      <c r="F19" s="20" t="s">
        <v>22</v>
      </c>
    </row>
    <row r="20" spans="1:6" ht="12" customHeight="1">
      <c r="A20" s="31" t="s">
        <v>48</v>
      </c>
      <c r="B20" s="17" t="s">
        <v>22</v>
      </c>
      <c r="C20" s="17" t="s">
        <v>22</v>
      </c>
      <c r="D20" s="56" t="s">
        <v>22</v>
      </c>
      <c r="E20" s="56" t="s">
        <v>178</v>
      </c>
      <c r="F20" s="56" t="s">
        <v>22</v>
      </c>
    </row>
    <row r="21" spans="1:6" ht="12" customHeight="1">
      <c r="A21" s="31" t="s">
        <v>64</v>
      </c>
      <c r="B21" s="17" t="s">
        <v>22</v>
      </c>
      <c r="C21" s="17" t="s">
        <v>22</v>
      </c>
      <c r="D21" s="56" t="s">
        <v>22</v>
      </c>
      <c r="E21" s="20">
        <v>851</v>
      </c>
      <c r="F21" s="20" t="s">
        <v>191</v>
      </c>
    </row>
    <row r="22" spans="1:6" ht="12" customHeight="1">
      <c r="A22" s="31" t="s">
        <v>51</v>
      </c>
      <c r="B22" s="17" t="s">
        <v>22</v>
      </c>
      <c r="C22" s="17" t="s">
        <v>100</v>
      </c>
      <c r="D22" s="56" t="s">
        <v>100</v>
      </c>
      <c r="E22" s="56" t="s">
        <v>178</v>
      </c>
      <c r="F22" s="20" t="s">
        <v>22</v>
      </c>
    </row>
    <row r="23" spans="1:6" ht="12" customHeight="1">
      <c r="A23" s="31" t="s">
        <v>52</v>
      </c>
      <c r="B23" s="17" t="s">
        <v>22</v>
      </c>
      <c r="C23" s="17" t="s">
        <v>191</v>
      </c>
      <c r="D23" s="56" t="s">
        <v>191</v>
      </c>
      <c r="E23" s="56" t="s">
        <v>178</v>
      </c>
      <c r="F23" s="20" t="s">
        <v>22</v>
      </c>
    </row>
    <row r="24" spans="1:6" ht="12" customHeight="1">
      <c r="A24" s="31" t="s">
        <v>65</v>
      </c>
      <c r="B24" s="17" t="s">
        <v>22</v>
      </c>
      <c r="C24" s="17" t="s">
        <v>22</v>
      </c>
      <c r="D24" s="56" t="s">
        <v>22</v>
      </c>
      <c r="E24" s="56">
        <v>940</v>
      </c>
      <c r="F24" s="20" t="s">
        <v>22</v>
      </c>
    </row>
    <row r="25" spans="1:6" ht="12" customHeight="1">
      <c r="A25" s="31" t="s">
        <v>69</v>
      </c>
      <c r="B25" s="17" t="s">
        <v>22</v>
      </c>
      <c r="C25" s="17" t="s">
        <v>22</v>
      </c>
      <c r="D25" s="56" t="s">
        <v>22</v>
      </c>
      <c r="E25" s="56" t="s">
        <v>178</v>
      </c>
      <c r="F25" s="20" t="s">
        <v>22</v>
      </c>
    </row>
    <row r="26" spans="1:6" ht="12" customHeight="1">
      <c r="A26" s="31" t="s">
        <v>66</v>
      </c>
      <c r="B26" s="17" t="s">
        <v>22</v>
      </c>
      <c r="C26" s="17" t="s">
        <v>22</v>
      </c>
      <c r="D26" s="56" t="s">
        <v>22</v>
      </c>
      <c r="E26" s="56" t="s">
        <v>178</v>
      </c>
      <c r="F26" s="20" t="s">
        <v>22</v>
      </c>
    </row>
    <row r="27" spans="1:6" ht="12" customHeight="1">
      <c r="A27" s="31" t="s">
        <v>67</v>
      </c>
      <c r="B27" s="17" t="s">
        <v>22</v>
      </c>
      <c r="C27" s="17" t="s">
        <v>22</v>
      </c>
      <c r="D27" s="56" t="s">
        <v>22</v>
      </c>
      <c r="E27" s="56" t="s">
        <v>178</v>
      </c>
      <c r="F27" s="20" t="s">
        <v>22</v>
      </c>
    </row>
    <row r="28" spans="1:6" ht="12" customHeight="1">
      <c r="A28" s="31" t="s">
        <v>68</v>
      </c>
      <c r="B28" s="17" t="s">
        <v>22</v>
      </c>
      <c r="C28" s="17" t="s">
        <v>22</v>
      </c>
      <c r="D28" s="56" t="s">
        <v>22</v>
      </c>
      <c r="E28" s="56" t="s">
        <v>178</v>
      </c>
      <c r="F28" s="20" t="s">
        <v>22</v>
      </c>
    </row>
    <row r="29" spans="1:6" ht="12" customHeight="1">
      <c r="A29" s="31" t="s">
        <v>168</v>
      </c>
      <c r="B29" s="17" t="s">
        <v>22</v>
      </c>
      <c r="C29" s="17" t="s">
        <v>22</v>
      </c>
      <c r="D29" s="56" t="s">
        <v>22</v>
      </c>
      <c r="E29" s="20">
        <v>1156</v>
      </c>
      <c r="F29" s="20" t="s">
        <v>22</v>
      </c>
    </row>
    <row r="30" spans="1:6" ht="12" customHeight="1">
      <c r="A30" s="31" t="s">
        <v>71</v>
      </c>
      <c r="B30" s="17" t="s">
        <v>22</v>
      </c>
      <c r="C30" s="17" t="s">
        <v>22</v>
      </c>
      <c r="D30" s="56" t="s">
        <v>22</v>
      </c>
      <c r="E30" s="56" t="s">
        <v>178</v>
      </c>
      <c r="F30" s="20" t="s">
        <v>22</v>
      </c>
    </row>
    <row r="31" spans="1:6" ht="12" customHeight="1">
      <c r="A31" s="31" t="s">
        <v>72</v>
      </c>
      <c r="B31" s="17" t="s">
        <v>22</v>
      </c>
      <c r="C31" s="17" t="s">
        <v>22</v>
      </c>
      <c r="D31" s="56" t="s">
        <v>22</v>
      </c>
      <c r="E31" s="56" t="s">
        <v>178</v>
      </c>
      <c r="F31" s="20" t="s">
        <v>22</v>
      </c>
    </row>
    <row r="32" spans="1:6" ht="12" customHeight="1">
      <c r="A32" s="31" t="s">
        <v>73</v>
      </c>
      <c r="B32" s="17" t="s">
        <v>22</v>
      </c>
      <c r="C32" s="17" t="s">
        <v>22</v>
      </c>
      <c r="D32" s="56" t="s">
        <v>22</v>
      </c>
      <c r="E32" s="56" t="s">
        <v>178</v>
      </c>
      <c r="F32" s="20" t="s">
        <v>22</v>
      </c>
    </row>
    <row r="33" spans="1:6" ht="12" customHeight="1">
      <c r="A33" s="31" t="s">
        <v>169</v>
      </c>
      <c r="B33" s="17" t="s">
        <v>22</v>
      </c>
      <c r="C33" s="17" t="s">
        <v>22</v>
      </c>
      <c r="D33" s="56" t="s">
        <v>22</v>
      </c>
      <c r="E33" s="56" t="s">
        <v>178</v>
      </c>
      <c r="F33" s="20" t="s">
        <v>22</v>
      </c>
    </row>
    <row r="34" spans="1:6" ht="12" customHeight="1">
      <c r="A34" s="18" t="s">
        <v>194</v>
      </c>
      <c r="B34" s="20" t="s">
        <v>178</v>
      </c>
      <c r="C34" s="20" t="s">
        <v>22</v>
      </c>
      <c r="D34" s="56" t="s">
        <v>22</v>
      </c>
      <c r="E34" s="56" t="s">
        <v>178</v>
      </c>
      <c r="F34" s="20" t="s">
        <v>22</v>
      </c>
    </row>
    <row r="35" spans="1:6" ht="12" customHeight="1">
      <c r="A35" s="18" t="s">
        <v>244</v>
      </c>
      <c r="B35" s="20" t="s">
        <v>178</v>
      </c>
      <c r="C35" s="20" t="s">
        <v>178</v>
      </c>
      <c r="D35" s="56" t="s">
        <v>22</v>
      </c>
      <c r="E35" s="56" t="s">
        <v>178</v>
      </c>
      <c r="F35" s="20" t="s">
        <v>22</v>
      </c>
    </row>
    <row r="36" s="15" customFormat="1" ht="12" customHeight="1">
      <c r="A36" s="31"/>
    </row>
    <row r="37" spans="1:14" ht="12" customHeight="1">
      <c r="A37" s="13" t="s">
        <v>296</v>
      </c>
      <c r="B37" s="15"/>
      <c r="C37" s="15"/>
      <c r="D37" s="15"/>
      <c r="E37" s="15"/>
      <c r="N37" s="18"/>
    </row>
    <row r="38" spans="1:4" ht="12" customHeight="1">
      <c r="A38" s="13" t="s">
        <v>258</v>
      </c>
      <c r="B38" s="15"/>
      <c r="C38" s="15"/>
      <c r="D38" s="15"/>
    </row>
  </sheetData>
  <sheetProtection/>
  <mergeCells count="2">
    <mergeCell ref="B2:F2"/>
    <mergeCell ref="A2:A3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7" sqref="A17"/>
    </sheetView>
  </sheetViews>
  <sheetFormatPr defaultColWidth="9.140625" defaultRowHeight="12" customHeight="1"/>
  <cols>
    <col min="1" max="1" width="11.8515625" style="6" customWidth="1"/>
    <col min="2" max="2" width="27.7109375" style="6" customWidth="1"/>
    <col min="3" max="3" width="40.28125" style="6" customWidth="1"/>
    <col min="4" max="4" width="31.00390625" style="6" customWidth="1"/>
    <col min="5" max="5" width="24.421875" style="6" customWidth="1"/>
    <col min="6" max="16384" width="9.140625" style="6" customWidth="1"/>
  </cols>
  <sheetData>
    <row r="1" ht="12" customHeight="1">
      <c r="A1" s="11" t="s">
        <v>278</v>
      </c>
    </row>
    <row r="2" spans="1:5" ht="12" customHeight="1">
      <c r="A2" s="136" t="s">
        <v>176</v>
      </c>
      <c r="B2" s="135" t="s">
        <v>126</v>
      </c>
      <c r="C2" s="135"/>
      <c r="D2" s="135"/>
      <c r="E2" s="135"/>
    </row>
    <row r="3" spans="1:5" ht="12" customHeight="1">
      <c r="A3" s="136"/>
      <c r="B3" s="9" t="s">
        <v>127</v>
      </c>
      <c r="C3" s="9" t="s">
        <v>128</v>
      </c>
      <c r="D3" s="9" t="s">
        <v>279</v>
      </c>
      <c r="E3" s="9" t="s">
        <v>129</v>
      </c>
    </row>
    <row r="4" spans="1:5" ht="12" customHeight="1">
      <c r="A4" s="42">
        <v>2009</v>
      </c>
      <c r="B4" s="31">
        <v>21746</v>
      </c>
      <c r="C4" s="31">
        <v>14635</v>
      </c>
      <c r="D4" s="17">
        <v>510</v>
      </c>
      <c r="E4" s="31">
        <v>4857</v>
      </c>
    </row>
    <row r="5" spans="1:5" ht="12" customHeight="1">
      <c r="A5" s="69">
        <v>2010</v>
      </c>
      <c r="B5" s="18">
        <v>10638</v>
      </c>
      <c r="C5" s="18">
        <v>21984</v>
      </c>
      <c r="D5" s="20">
        <v>498</v>
      </c>
      <c r="E5" s="18">
        <v>6672</v>
      </c>
    </row>
    <row r="6" spans="1:5" ht="12" customHeight="1">
      <c r="A6" s="69">
        <v>2011</v>
      </c>
      <c r="B6" s="18">
        <v>34467</v>
      </c>
      <c r="C6" s="18">
        <v>44773</v>
      </c>
      <c r="D6" s="20">
        <v>64</v>
      </c>
      <c r="E6" s="18">
        <v>5375</v>
      </c>
    </row>
    <row r="7" spans="1:5" ht="12" customHeight="1">
      <c r="A7" s="69">
        <v>2012</v>
      </c>
      <c r="B7" s="18">
        <v>47295</v>
      </c>
      <c r="C7" s="18">
        <v>42925</v>
      </c>
      <c r="D7" s="18">
        <v>1400</v>
      </c>
      <c r="E7" s="18">
        <v>7340</v>
      </c>
    </row>
    <row r="8" spans="1:5" ht="12" customHeight="1">
      <c r="A8" s="69">
        <v>2013</v>
      </c>
      <c r="B8" s="20">
        <v>31230</v>
      </c>
      <c r="C8" s="56" t="s">
        <v>22</v>
      </c>
      <c r="D8" s="56" t="s">
        <v>22</v>
      </c>
      <c r="E8" s="20">
        <v>8375</v>
      </c>
    </row>
    <row r="9" spans="1:5" ht="12" customHeight="1">
      <c r="A9" s="9" t="s">
        <v>176</v>
      </c>
      <c r="B9" s="9" t="s">
        <v>130</v>
      </c>
      <c r="C9" s="9" t="s">
        <v>131</v>
      </c>
      <c r="D9" s="9" t="s">
        <v>280</v>
      </c>
      <c r="E9" s="9" t="s">
        <v>281</v>
      </c>
    </row>
    <row r="10" spans="1:5" ht="12" customHeight="1">
      <c r="A10" s="42">
        <v>2009</v>
      </c>
      <c r="B10" s="17">
        <v>24538</v>
      </c>
      <c r="C10" s="17">
        <v>192</v>
      </c>
      <c r="D10" s="20" t="s">
        <v>22</v>
      </c>
      <c r="E10" s="17">
        <v>188348</v>
      </c>
    </row>
    <row r="11" spans="1:5" ht="12" customHeight="1">
      <c r="A11" s="42">
        <v>2010</v>
      </c>
      <c r="B11" s="17">
        <v>21620</v>
      </c>
      <c r="C11" s="17">
        <v>176</v>
      </c>
      <c r="D11" s="20" t="s">
        <v>22</v>
      </c>
      <c r="E11" s="17">
        <v>204787</v>
      </c>
    </row>
    <row r="12" spans="1:5" ht="12" customHeight="1">
      <c r="A12" s="69">
        <v>2011</v>
      </c>
      <c r="B12" s="18">
        <v>20502</v>
      </c>
      <c r="C12" s="20">
        <v>170</v>
      </c>
      <c r="D12" s="18">
        <v>3523</v>
      </c>
      <c r="E12" s="18">
        <v>262645</v>
      </c>
    </row>
    <row r="13" spans="1:5" ht="12" customHeight="1">
      <c r="A13" s="69">
        <v>2012</v>
      </c>
      <c r="B13" s="18">
        <v>49319</v>
      </c>
      <c r="C13" s="18">
        <v>3847</v>
      </c>
      <c r="D13" s="18">
        <v>3495</v>
      </c>
      <c r="E13" s="18">
        <v>216520</v>
      </c>
    </row>
    <row r="14" spans="1:5" ht="12" customHeight="1">
      <c r="A14" s="69">
        <v>2013</v>
      </c>
      <c r="B14" s="20">
        <v>75661</v>
      </c>
      <c r="C14" s="20">
        <v>4848</v>
      </c>
      <c r="D14" s="56" t="s">
        <v>22</v>
      </c>
      <c r="E14" s="20">
        <v>192453</v>
      </c>
    </row>
    <row r="15" spans="1:5" ht="12" customHeight="1">
      <c r="A15" s="35"/>
      <c r="B15" s="17"/>
      <c r="C15" s="17"/>
      <c r="D15" s="17"/>
      <c r="E15" s="17"/>
    </row>
    <row r="16" spans="1:14" ht="12" customHeight="1">
      <c r="A16" s="13" t="s">
        <v>296</v>
      </c>
      <c r="B16" s="15"/>
      <c r="C16" s="15"/>
      <c r="D16" s="15"/>
      <c r="E16" s="15"/>
      <c r="N16" s="18"/>
    </row>
    <row r="17" s="72" customFormat="1" ht="12" customHeight="1">
      <c r="A17" s="72" t="s">
        <v>282</v>
      </c>
    </row>
    <row r="18" s="72" customFormat="1" ht="12" customHeight="1">
      <c r="A18" s="72" t="s">
        <v>283</v>
      </c>
    </row>
  </sheetData>
  <sheetProtection/>
  <mergeCells count="2">
    <mergeCell ref="B2:E2"/>
    <mergeCell ref="A2:A3"/>
  </mergeCells>
  <printOptions/>
  <pageMargins left="0.22" right="0.787401575" top="0.984251969" bottom="0.17" header="0.492125985" footer="0.17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6" sqref="M36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40"/>
  <sheetViews>
    <sheetView zoomScalePageLayoutView="0" workbookViewId="0" topLeftCell="A91">
      <selection activeCell="J41" sqref="J41"/>
    </sheetView>
  </sheetViews>
  <sheetFormatPr defaultColWidth="9.140625" defaultRowHeight="12" customHeight="1"/>
  <cols>
    <col min="1" max="1" width="28.421875" style="4" customWidth="1"/>
    <col min="2" max="2" width="12.421875" style="4" customWidth="1"/>
    <col min="3" max="3" width="10.8515625" style="4" customWidth="1"/>
    <col min="4" max="4" width="13.140625" style="4" customWidth="1"/>
    <col min="5" max="5" width="11.7109375" style="4" customWidth="1"/>
    <col min="6" max="6" width="12.140625" style="4" customWidth="1"/>
    <col min="7" max="7" width="12.7109375" style="4" customWidth="1"/>
    <col min="8" max="16384" width="9.140625" style="4" customWidth="1"/>
  </cols>
  <sheetData>
    <row r="1" ht="12" customHeight="1">
      <c r="A1" s="8" t="s">
        <v>371</v>
      </c>
    </row>
    <row r="2" spans="1:7" ht="12" customHeight="1">
      <c r="A2" s="137" t="s">
        <v>10</v>
      </c>
      <c r="B2" s="138" t="s">
        <v>11</v>
      </c>
      <c r="C2" s="138"/>
      <c r="D2" s="138" t="s">
        <v>152</v>
      </c>
      <c r="E2" s="138"/>
      <c r="F2" s="138"/>
      <c r="G2" s="138"/>
    </row>
    <row r="3" spans="1:10" ht="12" customHeight="1">
      <c r="A3" s="137"/>
      <c r="B3" s="137" t="s">
        <v>12</v>
      </c>
      <c r="C3" s="137" t="s">
        <v>13</v>
      </c>
      <c r="D3" s="138" t="s">
        <v>14</v>
      </c>
      <c r="E3" s="138"/>
      <c r="F3" s="138" t="s">
        <v>15</v>
      </c>
      <c r="G3" s="138"/>
      <c r="J3" s="56"/>
    </row>
    <row r="4" spans="1:15" ht="12" customHeight="1">
      <c r="A4" s="137"/>
      <c r="B4" s="137"/>
      <c r="C4" s="137"/>
      <c r="D4" s="24" t="s">
        <v>12</v>
      </c>
      <c r="E4" s="24" t="s">
        <v>13</v>
      </c>
      <c r="F4" s="24" t="s">
        <v>12</v>
      </c>
      <c r="G4" s="24" t="s">
        <v>13</v>
      </c>
      <c r="J4" s="56"/>
      <c r="K4" s="52"/>
      <c r="L4" s="67"/>
      <c r="M4" s="52"/>
      <c r="N4" s="67"/>
      <c r="O4" s="67"/>
    </row>
    <row r="5" spans="1:15" ht="12" customHeight="1">
      <c r="A5" s="27">
        <v>2009</v>
      </c>
      <c r="B5" s="138"/>
      <c r="C5" s="138"/>
      <c r="D5" s="138"/>
      <c r="E5" s="138"/>
      <c r="F5" s="138"/>
      <c r="G5" s="138"/>
      <c r="J5" s="67"/>
      <c r="K5" s="67"/>
      <c r="L5" s="67"/>
      <c r="M5" s="67"/>
      <c r="N5" s="67"/>
      <c r="O5" s="67"/>
    </row>
    <row r="6" spans="1:16" ht="12" customHeight="1">
      <c r="A6" s="21" t="s">
        <v>5</v>
      </c>
      <c r="B6" s="67">
        <v>786</v>
      </c>
      <c r="C6" s="52">
        <v>2549</v>
      </c>
      <c r="D6" s="67">
        <v>742</v>
      </c>
      <c r="E6" s="52">
        <v>2403</v>
      </c>
      <c r="F6" s="67">
        <v>44</v>
      </c>
      <c r="G6" s="67">
        <v>146</v>
      </c>
      <c r="J6" s="52"/>
      <c r="K6" s="67"/>
      <c r="L6" s="20"/>
      <c r="M6" s="20"/>
      <c r="N6" s="20"/>
      <c r="O6" s="56"/>
      <c r="P6" s="56"/>
    </row>
    <row r="7" spans="1:16" ht="12" customHeight="1">
      <c r="A7" s="21" t="s">
        <v>16</v>
      </c>
      <c r="B7" s="67">
        <v>786</v>
      </c>
      <c r="C7" s="52">
        <v>2549</v>
      </c>
      <c r="D7" s="67">
        <v>742</v>
      </c>
      <c r="E7" s="52">
        <v>2403</v>
      </c>
      <c r="F7" s="67">
        <v>44</v>
      </c>
      <c r="G7" s="67">
        <v>146</v>
      </c>
      <c r="I7" s="56"/>
      <c r="J7" s="52"/>
      <c r="K7" s="67"/>
      <c r="L7" s="52"/>
      <c r="M7" s="56"/>
      <c r="N7" s="56"/>
      <c r="O7" s="56"/>
      <c r="P7" s="56"/>
    </row>
    <row r="8" spans="1:16" ht="12" customHeight="1">
      <c r="A8" s="21" t="s">
        <v>153</v>
      </c>
      <c r="B8" s="67">
        <v>781</v>
      </c>
      <c r="C8" s="52">
        <v>2530</v>
      </c>
      <c r="D8" s="67">
        <v>738</v>
      </c>
      <c r="E8" s="52">
        <v>2390</v>
      </c>
      <c r="F8" s="67">
        <v>43</v>
      </c>
      <c r="G8" s="67">
        <v>140</v>
      </c>
      <c r="H8" s="55"/>
      <c r="I8" s="56"/>
      <c r="J8" s="67"/>
      <c r="K8" s="52"/>
      <c r="L8" s="67"/>
      <c r="M8" s="52"/>
      <c r="N8" s="67"/>
      <c r="O8" s="67"/>
      <c r="P8" s="56"/>
    </row>
    <row r="9" spans="1:16" ht="12" customHeight="1">
      <c r="A9" s="1" t="s">
        <v>149</v>
      </c>
      <c r="B9" s="56">
        <v>748</v>
      </c>
      <c r="C9" s="20">
        <v>2421</v>
      </c>
      <c r="D9" s="56">
        <v>726</v>
      </c>
      <c r="E9" s="20">
        <v>2349</v>
      </c>
      <c r="F9" s="56">
        <v>22</v>
      </c>
      <c r="G9" s="56">
        <v>72</v>
      </c>
      <c r="H9" s="55"/>
      <c r="J9" s="67"/>
      <c r="K9" s="67"/>
      <c r="L9" s="67"/>
      <c r="M9" s="52"/>
      <c r="N9" s="56"/>
      <c r="O9" s="52"/>
      <c r="P9" s="56"/>
    </row>
    <row r="10" spans="1:16" ht="12" customHeight="1">
      <c r="A10" s="1" t="s">
        <v>154</v>
      </c>
      <c r="B10" s="56">
        <v>33</v>
      </c>
      <c r="C10" s="56">
        <v>109</v>
      </c>
      <c r="D10" s="56">
        <v>12</v>
      </c>
      <c r="E10" s="56">
        <v>41</v>
      </c>
      <c r="F10" s="56">
        <v>21</v>
      </c>
      <c r="G10" s="56">
        <v>68</v>
      </c>
      <c r="H10" s="3"/>
      <c r="J10" s="56"/>
      <c r="K10" s="20"/>
      <c r="L10" s="20"/>
      <c r="M10" s="20"/>
      <c r="N10" s="56"/>
      <c r="O10" s="20"/>
      <c r="P10" s="56"/>
    </row>
    <row r="11" spans="1:16" ht="12" customHeight="1">
      <c r="A11" s="21" t="s">
        <v>155</v>
      </c>
      <c r="B11" s="67">
        <v>5</v>
      </c>
      <c r="C11" s="67">
        <v>19</v>
      </c>
      <c r="D11" s="67">
        <v>4</v>
      </c>
      <c r="E11" s="67">
        <v>13</v>
      </c>
      <c r="F11" s="67">
        <v>1</v>
      </c>
      <c r="G11" s="67">
        <v>6</v>
      </c>
      <c r="H11" s="3"/>
      <c r="I11" s="67"/>
      <c r="J11" s="67"/>
      <c r="K11" s="56"/>
      <c r="L11" s="56"/>
      <c r="M11" s="20"/>
      <c r="N11" s="56"/>
      <c r="O11" s="20"/>
      <c r="P11" s="56"/>
    </row>
    <row r="12" spans="1:16" ht="12" customHeight="1">
      <c r="A12" s="1" t="s">
        <v>149</v>
      </c>
      <c r="B12" s="56">
        <v>1</v>
      </c>
      <c r="C12" s="56">
        <v>5</v>
      </c>
      <c r="D12" s="56">
        <v>1</v>
      </c>
      <c r="E12" s="56">
        <v>3</v>
      </c>
      <c r="F12" s="56" t="s">
        <v>7</v>
      </c>
      <c r="G12" s="56">
        <v>2</v>
      </c>
      <c r="I12" s="67"/>
      <c r="J12" s="56"/>
      <c r="K12" s="56"/>
      <c r="L12" s="20"/>
      <c r="M12" s="20"/>
      <c r="N12" s="20"/>
      <c r="O12" s="20"/>
      <c r="P12" s="67"/>
    </row>
    <row r="13" spans="1:16" ht="12" customHeight="1">
      <c r="A13" s="1" t="s">
        <v>154</v>
      </c>
      <c r="B13" s="56">
        <v>4</v>
      </c>
      <c r="C13" s="56">
        <v>14</v>
      </c>
      <c r="D13" s="56">
        <v>3</v>
      </c>
      <c r="E13" s="56">
        <v>10</v>
      </c>
      <c r="F13" s="56">
        <v>1</v>
      </c>
      <c r="G13" s="56">
        <v>4</v>
      </c>
      <c r="J13" s="56"/>
      <c r="K13" s="67"/>
      <c r="L13" s="67"/>
      <c r="M13" s="67"/>
      <c r="N13" s="67"/>
      <c r="O13" s="67"/>
      <c r="P13" s="67"/>
    </row>
    <row r="14" spans="1:16" ht="12" customHeight="1">
      <c r="A14" s="21" t="s">
        <v>17</v>
      </c>
      <c r="B14" s="67">
        <v>786</v>
      </c>
      <c r="C14" s="52">
        <v>2549</v>
      </c>
      <c r="D14" s="67">
        <v>742</v>
      </c>
      <c r="E14" s="52">
        <v>2403</v>
      </c>
      <c r="F14" s="67">
        <v>44</v>
      </c>
      <c r="G14" s="67">
        <v>146</v>
      </c>
      <c r="I14" s="56"/>
      <c r="J14" s="52"/>
      <c r="K14" s="56"/>
      <c r="L14" s="56"/>
      <c r="M14" s="56"/>
      <c r="N14" s="56"/>
      <c r="O14" s="56"/>
      <c r="P14" s="56"/>
    </row>
    <row r="15" spans="1:16" ht="12" customHeight="1">
      <c r="A15" s="21" t="s">
        <v>144</v>
      </c>
      <c r="B15" s="67">
        <v>785</v>
      </c>
      <c r="C15" s="52">
        <v>2545</v>
      </c>
      <c r="D15" s="67">
        <v>742</v>
      </c>
      <c r="E15" s="52">
        <v>2401</v>
      </c>
      <c r="F15" s="67">
        <v>44</v>
      </c>
      <c r="G15" s="67">
        <v>144</v>
      </c>
      <c r="I15" s="56"/>
      <c r="J15" s="52"/>
      <c r="K15" s="56"/>
      <c r="L15" s="56"/>
      <c r="M15" s="56"/>
      <c r="N15" s="56"/>
      <c r="O15" s="56"/>
      <c r="P15" s="56"/>
    </row>
    <row r="16" spans="1:16" ht="12" customHeight="1">
      <c r="A16" s="1" t="s">
        <v>150</v>
      </c>
      <c r="B16" s="56">
        <v>785</v>
      </c>
      <c r="C16" s="20">
        <v>2544</v>
      </c>
      <c r="D16" s="56">
        <v>742</v>
      </c>
      <c r="E16" s="20">
        <v>2400</v>
      </c>
      <c r="F16" s="56">
        <v>44</v>
      </c>
      <c r="G16" s="56">
        <v>144</v>
      </c>
      <c r="I16" s="56"/>
      <c r="J16" s="20"/>
      <c r="K16" s="56"/>
      <c r="L16" s="52"/>
      <c r="M16" s="20"/>
      <c r="N16" s="20"/>
      <c r="O16" s="20"/>
      <c r="P16" s="20"/>
    </row>
    <row r="17" spans="1:16" ht="12" customHeight="1">
      <c r="A17" s="1" t="s">
        <v>151</v>
      </c>
      <c r="B17" s="56" t="s">
        <v>7</v>
      </c>
      <c r="C17" s="56" t="s">
        <v>7</v>
      </c>
      <c r="D17" s="56" t="s">
        <v>7</v>
      </c>
      <c r="E17" s="56" t="s">
        <v>7</v>
      </c>
      <c r="F17" s="56" t="s">
        <v>7</v>
      </c>
      <c r="G17" s="56" t="s">
        <v>7</v>
      </c>
      <c r="J17" s="56"/>
      <c r="K17" s="56"/>
      <c r="L17" s="20"/>
      <c r="M17" s="52"/>
      <c r="N17" s="52"/>
      <c r="O17" s="52"/>
      <c r="P17" s="67"/>
    </row>
    <row r="18" spans="1:16" ht="12" customHeight="1">
      <c r="A18" s="1" t="s">
        <v>156</v>
      </c>
      <c r="B18" s="56" t="s">
        <v>7</v>
      </c>
      <c r="C18" s="56">
        <v>1</v>
      </c>
      <c r="D18" s="56" t="s">
        <v>7</v>
      </c>
      <c r="E18" s="56">
        <v>1</v>
      </c>
      <c r="F18" s="56" t="s">
        <v>7</v>
      </c>
      <c r="G18" s="56" t="s">
        <v>7</v>
      </c>
      <c r="J18" s="56"/>
      <c r="K18" s="56"/>
      <c r="L18" s="56"/>
      <c r="M18" s="52"/>
      <c r="N18" s="67"/>
      <c r="O18" s="52"/>
      <c r="P18" s="67"/>
    </row>
    <row r="19" spans="1:16" ht="12" customHeight="1">
      <c r="A19" s="21" t="s">
        <v>143</v>
      </c>
      <c r="B19" s="67">
        <v>1</v>
      </c>
      <c r="C19" s="67">
        <v>4</v>
      </c>
      <c r="D19" s="67" t="s">
        <v>178</v>
      </c>
      <c r="E19" s="67">
        <v>2</v>
      </c>
      <c r="F19" s="67">
        <v>1</v>
      </c>
      <c r="G19" s="67">
        <v>2</v>
      </c>
      <c r="J19" s="67"/>
      <c r="K19" s="56"/>
      <c r="L19" s="20"/>
      <c r="M19" s="20"/>
      <c r="N19" s="20"/>
      <c r="O19" s="20"/>
      <c r="P19" s="56"/>
    </row>
    <row r="20" spans="1:16" ht="12" customHeight="1">
      <c r="A20" s="21" t="s">
        <v>18</v>
      </c>
      <c r="B20" s="67">
        <v>786</v>
      </c>
      <c r="C20" s="52">
        <v>2549</v>
      </c>
      <c r="D20" s="67">
        <v>742</v>
      </c>
      <c r="E20" s="52">
        <v>2403</v>
      </c>
      <c r="F20" s="67">
        <v>44</v>
      </c>
      <c r="G20" s="67">
        <v>146</v>
      </c>
      <c r="J20" s="52"/>
      <c r="K20" s="56"/>
      <c r="L20" s="56"/>
      <c r="M20" s="56"/>
      <c r="N20" s="56"/>
      <c r="O20" s="56"/>
      <c r="P20" s="56"/>
    </row>
    <row r="21" spans="1:16" ht="12" customHeight="1">
      <c r="A21" s="21" t="s">
        <v>144</v>
      </c>
      <c r="B21" s="67">
        <v>784</v>
      </c>
      <c r="C21" s="52">
        <v>2543</v>
      </c>
      <c r="D21" s="67">
        <v>741</v>
      </c>
      <c r="E21" s="52">
        <v>2399</v>
      </c>
      <c r="F21" s="67">
        <v>43</v>
      </c>
      <c r="G21" s="67">
        <v>144</v>
      </c>
      <c r="J21" s="52"/>
      <c r="K21" s="56"/>
      <c r="L21" s="20"/>
      <c r="M21" s="56"/>
      <c r="N21" s="56"/>
      <c r="O21" s="56"/>
      <c r="P21" s="56"/>
    </row>
    <row r="22" spans="1:16" ht="12" customHeight="1">
      <c r="A22" s="1" t="s">
        <v>157</v>
      </c>
      <c r="B22" s="56">
        <v>776</v>
      </c>
      <c r="C22" s="20">
        <v>2524</v>
      </c>
      <c r="D22" s="56">
        <v>734</v>
      </c>
      <c r="E22" s="20">
        <v>2382</v>
      </c>
      <c r="F22" s="56">
        <v>42</v>
      </c>
      <c r="G22" s="56">
        <v>142</v>
      </c>
      <c r="J22" s="52"/>
      <c r="K22" s="67"/>
      <c r="L22" s="52"/>
      <c r="M22" s="52"/>
      <c r="N22" s="103"/>
      <c r="O22" s="67"/>
      <c r="P22" s="52"/>
    </row>
    <row r="23" spans="1:15" ht="12" customHeight="1">
      <c r="A23" s="1" t="s">
        <v>158</v>
      </c>
      <c r="B23" s="56">
        <v>8</v>
      </c>
      <c r="C23" s="56">
        <v>19</v>
      </c>
      <c r="D23" s="56">
        <v>7</v>
      </c>
      <c r="E23" s="56">
        <v>17</v>
      </c>
      <c r="F23" s="56">
        <v>1</v>
      </c>
      <c r="G23" s="56">
        <v>2</v>
      </c>
      <c r="J23" s="67"/>
      <c r="K23" s="67"/>
      <c r="L23" s="67"/>
      <c r="M23" s="52"/>
      <c r="N23" s="103"/>
      <c r="O23" s="52"/>
    </row>
    <row r="24" spans="1:15" ht="12" customHeight="1">
      <c r="A24" s="21" t="s">
        <v>143</v>
      </c>
      <c r="B24" s="56">
        <v>2</v>
      </c>
      <c r="C24" s="20">
        <v>6</v>
      </c>
      <c r="D24" s="56">
        <v>1</v>
      </c>
      <c r="E24" s="56">
        <v>4</v>
      </c>
      <c r="F24" s="56">
        <v>1</v>
      </c>
      <c r="G24" s="56">
        <v>2</v>
      </c>
      <c r="J24" s="67"/>
      <c r="K24" s="67"/>
      <c r="L24" s="67"/>
      <c r="M24" s="52"/>
      <c r="N24" s="103"/>
      <c r="O24" s="52"/>
    </row>
    <row r="25" spans="1:15" ht="12" customHeight="1">
      <c r="A25" s="21" t="s">
        <v>19</v>
      </c>
      <c r="B25" s="67">
        <v>786</v>
      </c>
      <c r="C25" s="52">
        <v>2549</v>
      </c>
      <c r="D25" s="67">
        <v>742</v>
      </c>
      <c r="E25" s="52">
        <v>2403</v>
      </c>
      <c r="F25" s="67">
        <v>44</v>
      </c>
      <c r="G25" s="67">
        <v>146</v>
      </c>
      <c r="J25" s="56"/>
      <c r="K25" s="20"/>
      <c r="L25" s="56"/>
      <c r="M25" s="20"/>
      <c r="N25" s="103"/>
      <c r="O25" s="20"/>
    </row>
    <row r="26" spans="1:15" ht="12" customHeight="1">
      <c r="A26" s="1" t="s">
        <v>215</v>
      </c>
      <c r="B26" s="56">
        <v>666</v>
      </c>
      <c r="C26" s="20">
        <v>2181</v>
      </c>
      <c r="D26" s="56">
        <v>643</v>
      </c>
      <c r="E26" s="20">
        <v>2102</v>
      </c>
      <c r="F26" s="56">
        <v>23</v>
      </c>
      <c r="G26" s="56">
        <v>79</v>
      </c>
      <c r="J26" s="56"/>
      <c r="K26" s="56"/>
      <c r="L26" s="56"/>
      <c r="M26" s="56"/>
      <c r="N26" s="56"/>
      <c r="O26" s="56"/>
    </row>
    <row r="27" spans="1:15" ht="12" customHeight="1">
      <c r="A27" s="1" t="s">
        <v>216</v>
      </c>
      <c r="B27" s="56">
        <v>111</v>
      </c>
      <c r="C27" s="56">
        <v>338</v>
      </c>
      <c r="D27" s="56">
        <v>99</v>
      </c>
      <c r="E27" s="56">
        <v>300</v>
      </c>
      <c r="F27" s="56">
        <v>12</v>
      </c>
      <c r="G27" s="56">
        <v>38</v>
      </c>
      <c r="J27" s="56"/>
      <c r="K27" s="56"/>
      <c r="L27" s="56"/>
      <c r="M27" s="56"/>
      <c r="N27" s="56"/>
      <c r="O27" s="56"/>
    </row>
    <row r="28" spans="1:15" ht="12" customHeight="1">
      <c r="A28" s="1" t="s">
        <v>217</v>
      </c>
      <c r="B28" s="56">
        <v>9</v>
      </c>
      <c r="C28" s="56">
        <v>30</v>
      </c>
      <c r="D28" s="56" t="s">
        <v>178</v>
      </c>
      <c r="E28" s="56">
        <v>1</v>
      </c>
      <c r="F28" s="56">
        <v>9</v>
      </c>
      <c r="G28" s="56">
        <v>29</v>
      </c>
      <c r="J28" s="67"/>
      <c r="K28" s="52"/>
      <c r="L28" s="67"/>
      <c r="M28" s="58"/>
      <c r="N28" s="103"/>
      <c r="O28" s="58"/>
    </row>
    <row r="29" spans="1:15" ht="12" customHeight="1">
      <c r="A29" s="132" t="s">
        <v>373</v>
      </c>
      <c r="B29" s="67">
        <v>786</v>
      </c>
      <c r="C29" s="52">
        <v>2549</v>
      </c>
      <c r="D29" s="67">
        <v>742</v>
      </c>
      <c r="E29" s="52">
        <v>2403</v>
      </c>
      <c r="F29" s="67">
        <v>44</v>
      </c>
      <c r="G29" s="67">
        <v>146</v>
      </c>
      <c r="J29" s="52"/>
      <c r="K29" s="67"/>
      <c r="L29" s="51"/>
      <c r="M29" s="58"/>
      <c r="N29" s="103"/>
      <c r="O29" s="58"/>
    </row>
    <row r="30" spans="1:15" ht="12" customHeight="1">
      <c r="A30" s="1" t="s">
        <v>147</v>
      </c>
      <c r="B30" s="56">
        <v>786</v>
      </c>
      <c r="C30" s="20">
        <v>2548</v>
      </c>
      <c r="D30" s="67">
        <v>742</v>
      </c>
      <c r="E30" s="52">
        <v>2402</v>
      </c>
      <c r="F30" s="67">
        <v>44</v>
      </c>
      <c r="G30" s="67">
        <v>146</v>
      </c>
      <c r="J30" s="52"/>
      <c r="K30" s="67"/>
      <c r="L30" s="67"/>
      <c r="M30" s="51"/>
      <c r="N30" s="52"/>
      <c r="O30" s="67"/>
    </row>
    <row r="31" spans="1:16" ht="12" customHeight="1">
      <c r="A31" s="1" t="s">
        <v>145</v>
      </c>
      <c r="B31" s="56" t="s">
        <v>7</v>
      </c>
      <c r="C31" s="56">
        <v>1</v>
      </c>
      <c r="D31" s="56" t="s">
        <v>7</v>
      </c>
      <c r="E31" s="67">
        <v>1</v>
      </c>
      <c r="F31" s="56" t="s">
        <v>7</v>
      </c>
      <c r="G31" s="56" t="s">
        <v>7</v>
      </c>
      <c r="J31" s="67"/>
      <c r="K31" s="56"/>
      <c r="L31" s="52"/>
      <c r="M31" s="67"/>
      <c r="N31" s="20"/>
      <c r="O31" s="56"/>
      <c r="P31" s="56"/>
    </row>
    <row r="32" spans="1:16" ht="12" customHeight="1">
      <c r="A32" s="21" t="s">
        <v>21</v>
      </c>
      <c r="B32" s="67">
        <v>786</v>
      </c>
      <c r="C32" s="52">
        <v>2549</v>
      </c>
      <c r="D32" s="67">
        <v>742</v>
      </c>
      <c r="E32" s="52">
        <v>2403</v>
      </c>
      <c r="F32" s="67">
        <v>44</v>
      </c>
      <c r="G32" s="67">
        <v>146</v>
      </c>
      <c r="J32" s="52"/>
      <c r="K32" s="67"/>
      <c r="L32" s="51"/>
      <c r="M32" s="20"/>
      <c r="N32" s="100"/>
      <c r="O32" s="20"/>
      <c r="P32" s="56"/>
    </row>
    <row r="33" spans="1:15" ht="12" customHeight="1">
      <c r="A33" s="1" t="s">
        <v>147</v>
      </c>
      <c r="B33" s="56">
        <v>765</v>
      </c>
      <c r="C33" s="20">
        <v>2494</v>
      </c>
      <c r="D33" s="56">
        <v>725</v>
      </c>
      <c r="E33" s="20">
        <v>2358</v>
      </c>
      <c r="F33" s="56">
        <v>40</v>
      </c>
      <c r="G33" s="56">
        <v>136</v>
      </c>
      <c r="J33" s="52"/>
      <c r="K33" s="52"/>
      <c r="L33" s="67"/>
      <c r="M33" s="20"/>
      <c r="N33" s="58"/>
      <c r="O33" s="58"/>
    </row>
    <row r="34" spans="1:14" ht="12" customHeight="1">
      <c r="A34" s="1" t="s">
        <v>145</v>
      </c>
      <c r="B34" s="56">
        <v>21</v>
      </c>
      <c r="C34" s="56">
        <v>55</v>
      </c>
      <c r="D34" s="56">
        <v>17</v>
      </c>
      <c r="E34" s="56">
        <v>45</v>
      </c>
      <c r="F34" s="56">
        <v>4</v>
      </c>
      <c r="G34" s="56">
        <v>10</v>
      </c>
      <c r="J34" s="67"/>
      <c r="K34" s="52"/>
      <c r="L34" s="67"/>
      <c r="M34" s="20"/>
      <c r="N34" s="58"/>
    </row>
    <row r="35" spans="1:15" ht="12" customHeight="1">
      <c r="A35" s="137" t="s">
        <v>10</v>
      </c>
      <c r="B35" s="138" t="s">
        <v>11</v>
      </c>
      <c r="C35" s="138"/>
      <c r="D35" s="138" t="s">
        <v>152</v>
      </c>
      <c r="E35" s="138"/>
      <c r="F35" s="138"/>
      <c r="G35" s="138"/>
      <c r="J35" s="67"/>
      <c r="K35" s="51"/>
      <c r="L35" s="67"/>
      <c r="M35" s="52"/>
      <c r="N35" s="52"/>
      <c r="O35" s="58"/>
    </row>
    <row r="36" spans="1:15" ht="12" customHeight="1">
      <c r="A36" s="137"/>
      <c r="B36" s="137" t="s">
        <v>12</v>
      </c>
      <c r="C36" s="137" t="s">
        <v>13</v>
      </c>
      <c r="D36" s="138" t="s">
        <v>14</v>
      </c>
      <c r="E36" s="138"/>
      <c r="F36" s="138" t="s">
        <v>15</v>
      </c>
      <c r="G36" s="138"/>
      <c r="J36" s="67"/>
      <c r="K36" s="20"/>
      <c r="L36" s="56"/>
      <c r="M36" s="20"/>
      <c r="N36" s="67"/>
      <c r="O36" s="58"/>
    </row>
    <row r="37" spans="1:14" ht="12" customHeight="1">
      <c r="A37" s="137"/>
      <c r="B37" s="137"/>
      <c r="C37" s="137"/>
      <c r="D37" s="24" t="s">
        <v>12</v>
      </c>
      <c r="E37" s="24" t="s">
        <v>13</v>
      </c>
      <c r="F37" s="24" t="s">
        <v>12</v>
      </c>
      <c r="G37" s="24" t="s">
        <v>13</v>
      </c>
      <c r="J37" s="67"/>
      <c r="K37" s="20"/>
      <c r="L37" s="56"/>
      <c r="M37" s="20"/>
      <c r="N37" s="101"/>
    </row>
    <row r="38" spans="1:16" ht="12" customHeight="1">
      <c r="A38" s="27">
        <v>2011</v>
      </c>
      <c r="B38" s="138"/>
      <c r="C38" s="138"/>
      <c r="D38" s="138"/>
      <c r="E38" s="138"/>
      <c r="F38" s="138"/>
      <c r="G38" s="138"/>
      <c r="K38" s="67"/>
      <c r="L38" s="67"/>
      <c r="M38" s="56"/>
      <c r="N38" s="101"/>
      <c r="O38" s="67"/>
      <c r="P38" s="103"/>
    </row>
    <row r="39" spans="1:16" ht="12" customHeight="1">
      <c r="A39" s="21" t="s">
        <v>5</v>
      </c>
      <c r="B39" s="67">
        <v>867</v>
      </c>
      <c r="C39" s="52">
        <v>2665</v>
      </c>
      <c r="D39" s="67">
        <v>839</v>
      </c>
      <c r="E39" s="52">
        <v>2570</v>
      </c>
      <c r="F39" s="67">
        <v>28</v>
      </c>
      <c r="G39" s="67">
        <v>95</v>
      </c>
      <c r="J39" s="103"/>
      <c r="K39" s="56"/>
      <c r="L39" s="56"/>
      <c r="M39" s="56"/>
      <c r="N39" s="101"/>
      <c r="O39" s="103"/>
      <c r="P39" s="103"/>
    </row>
    <row r="40" spans="1:17" ht="12" customHeight="1">
      <c r="A40" s="21" t="s">
        <v>16</v>
      </c>
      <c r="B40" s="67">
        <v>867</v>
      </c>
      <c r="C40" s="52">
        <v>2665</v>
      </c>
      <c r="D40" s="67">
        <v>839</v>
      </c>
      <c r="E40" s="52">
        <v>2570</v>
      </c>
      <c r="F40" s="67">
        <v>28</v>
      </c>
      <c r="G40" s="67">
        <v>95</v>
      </c>
      <c r="J40" s="103"/>
      <c r="K40" s="56"/>
      <c r="L40" s="56"/>
      <c r="M40" s="56"/>
      <c r="N40" s="101"/>
      <c r="O40" s="103"/>
      <c r="P40" s="103"/>
      <c r="Q40" s="102"/>
    </row>
    <row r="41" spans="1:17" ht="12" customHeight="1">
      <c r="A41" s="21" t="s">
        <v>153</v>
      </c>
      <c r="B41" s="67">
        <v>861</v>
      </c>
      <c r="C41" s="52">
        <v>2643</v>
      </c>
      <c r="D41" s="67">
        <v>838</v>
      </c>
      <c r="E41" s="51">
        <v>2566</v>
      </c>
      <c r="F41" s="67">
        <v>23</v>
      </c>
      <c r="G41" s="67">
        <v>77</v>
      </c>
      <c r="K41" s="52"/>
      <c r="L41" s="67"/>
      <c r="M41" s="20"/>
      <c r="N41" s="101"/>
      <c r="O41" s="67"/>
      <c r="P41" s="67"/>
      <c r="Q41" s="102"/>
    </row>
    <row r="42" spans="1:16" ht="12" customHeight="1">
      <c r="A42" s="1" t="s">
        <v>149</v>
      </c>
      <c r="B42" s="56">
        <v>829</v>
      </c>
      <c r="C42" s="20">
        <v>2548</v>
      </c>
      <c r="D42" s="56">
        <v>824</v>
      </c>
      <c r="E42" s="20">
        <v>2531</v>
      </c>
      <c r="F42" s="56">
        <v>5</v>
      </c>
      <c r="G42" s="56">
        <v>17</v>
      </c>
      <c r="K42" s="52"/>
      <c r="L42" s="67"/>
      <c r="M42" s="20"/>
      <c r="N42" s="101"/>
      <c r="O42" s="67"/>
      <c r="P42" s="103"/>
    </row>
    <row r="43" spans="1:17" ht="12" customHeight="1">
      <c r="A43" s="1" t="s">
        <v>154</v>
      </c>
      <c r="B43" s="56">
        <v>32</v>
      </c>
      <c r="C43" s="56">
        <v>95</v>
      </c>
      <c r="D43" s="56">
        <v>14</v>
      </c>
      <c r="E43" s="20">
        <v>35</v>
      </c>
      <c r="F43" s="56">
        <v>18</v>
      </c>
      <c r="G43" s="56">
        <v>60</v>
      </c>
      <c r="K43" s="20"/>
      <c r="L43" s="56"/>
      <c r="M43" s="20"/>
      <c r="N43" s="101"/>
      <c r="O43" s="100"/>
      <c r="P43" s="102"/>
      <c r="Q43" s="102"/>
    </row>
    <row r="44" spans="1:18" ht="12" customHeight="1">
      <c r="A44" s="21" t="s">
        <v>155</v>
      </c>
      <c r="B44" s="67">
        <v>6</v>
      </c>
      <c r="C44" s="67">
        <v>22</v>
      </c>
      <c r="D44" s="67">
        <v>1</v>
      </c>
      <c r="E44" s="67">
        <v>4</v>
      </c>
      <c r="F44" s="67">
        <v>5</v>
      </c>
      <c r="G44" s="67">
        <v>18</v>
      </c>
      <c r="J44" s="103"/>
      <c r="K44" s="20"/>
      <c r="L44" s="56"/>
      <c r="M44" s="56"/>
      <c r="N44" s="101"/>
      <c r="O44" s="103"/>
      <c r="P44" s="104"/>
      <c r="Q44" s="102"/>
      <c r="R44" s="102"/>
    </row>
    <row r="45" spans="1:18" ht="12" customHeight="1">
      <c r="A45" s="1" t="s">
        <v>149</v>
      </c>
      <c r="B45" s="56" t="s">
        <v>178</v>
      </c>
      <c r="C45" s="56">
        <v>2</v>
      </c>
      <c r="D45" s="56" t="s">
        <v>178</v>
      </c>
      <c r="E45" s="56">
        <v>2</v>
      </c>
      <c r="F45" s="56" t="s">
        <v>178</v>
      </c>
      <c r="G45" s="56" t="s">
        <v>178</v>
      </c>
      <c r="J45" s="103"/>
      <c r="K45" s="20"/>
      <c r="L45" s="56"/>
      <c r="M45" s="52"/>
      <c r="N45" s="103"/>
      <c r="O45" s="101"/>
      <c r="P45" s="103"/>
      <c r="Q45" s="104"/>
      <c r="R45" s="102"/>
    </row>
    <row r="46" spans="1:16" ht="12" customHeight="1">
      <c r="A46" s="1" t="s">
        <v>154</v>
      </c>
      <c r="B46" s="56">
        <v>6</v>
      </c>
      <c r="C46" s="56">
        <v>20</v>
      </c>
      <c r="D46" s="56">
        <v>1</v>
      </c>
      <c r="E46" s="56">
        <v>2</v>
      </c>
      <c r="F46" s="56">
        <v>5</v>
      </c>
      <c r="G46" s="56">
        <v>18</v>
      </c>
      <c r="J46" s="103"/>
      <c r="K46" s="20"/>
      <c r="L46" s="56"/>
      <c r="M46" s="52"/>
      <c r="N46" s="101"/>
      <c r="P46" s="58"/>
    </row>
    <row r="47" spans="1:14" ht="12" customHeight="1">
      <c r="A47" s="21" t="s">
        <v>17</v>
      </c>
      <c r="B47" s="67">
        <v>867</v>
      </c>
      <c r="C47" s="52">
        <v>2665</v>
      </c>
      <c r="D47" s="67">
        <v>839</v>
      </c>
      <c r="E47" s="52">
        <v>2570</v>
      </c>
      <c r="F47" s="67">
        <v>28</v>
      </c>
      <c r="G47" s="67">
        <v>95</v>
      </c>
      <c r="J47" s="103"/>
      <c r="K47" s="20"/>
      <c r="L47" s="56"/>
      <c r="M47" s="52"/>
      <c r="N47" s="58"/>
    </row>
    <row r="48" spans="1:14" ht="12" customHeight="1">
      <c r="A48" s="21" t="s">
        <v>144</v>
      </c>
      <c r="B48" s="67">
        <v>864</v>
      </c>
      <c r="C48" s="52">
        <v>2654</v>
      </c>
      <c r="D48" s="67">
        <v>836</v>
      </c>
      <c r="E48" s="52">
        <v>2559</v>
      </c>
      <c r="F48" s="67">
        <v>28</v>
      </c>
      <c r="G48" s="67">
        <v>95</v>
      </c>
      <c r="J48" s="103"/>
      <c r="K48" s="67"/>
      <c r="L48" s="67"/>
      <c r="M48" s="56"/>
      <c r="N48" s="20"/>
    </row>
    <row r="49" spans="1:14" ht="12" customHeight="1">
      <c r="A49" s="1" t="s">
        <v>150</v>
      </c>
      <c r="B49" s="56">
        <v>756</v>
      </c>
      <c r="C49" s="20">
        <v>2289</v>
      </c>
      <c r="D49" s="56">
        <v>755</v>
      </c>
      <c r="E49" s="20">
        <v>2286</v>
      </c>
      <c r="F49" s="56">
        <v>1</v>
      </c>
      <c r="G49" s="56">
        <v>3</v>
      </c>
      <c r="K49" s="52"/>
      <c r="L49" s="67"/>
      <c r="M49" s="20"/>
      <c r="N49" s="56"/>
    </row>
    <row r="50" spans="1:14" ht="12" customHeight="1">
      <c r="A50" s="1" t="s">
        <v>151</v>
      </c>
      <c r="B50" s="56" t="s">
        <v>178</v>
      </c>
      <c r="C50" s="20" t="s">
        <v>178</v>
      </c>
      <c r="D50" s="56" t="s">
        <v>178</v>
      </c>
      <c r="E50" s="20" t="s">
        <v>178</v>
      </c>
      <c r="F50" s="56" t="s">
        <v>178</v>
      </c>
      <c r="G50" s="56" t="s">
        <v>178</v>
      </c>
      <c r="K50" s="52"/>
      <c r="L50" s="67"/>
      <c r="M50" s="52"/>
      <c r="N50" s="20"/>
    </row>
    <row r="51" spans="1:16" ht="12" customHeight="1">
      <c r="A51" s="1" t="s">
        <v>250</v>
      </c>
      <c r="B51" s="56">
        <v>4</v>
      </c>
      <c r="C51" s="20">
        <v>18</v>
      </c>
      <c r="D51" s="56">
        <v>4</v>
      </c>
      <c r="E51" s="20">
        <v>17</v>
      </c>
      <c r="F51" s="56" t="s">
        <v>178</v>
      </c>
      <c r="G51" s="56">
        <v>1</v>
      </c>
      <c r="K51" s="20"/>
      <c r="L51" s="56"/>
      <c r="M51" s="52"/>
      <c r="N51" s="18"/>
      <c r="O51" s="20"/>
      <c r="P51" s="56"/>
    </row>
    <row r="52" spans="1:16" ht="12" customHeight="1">
      <c r="A52" s="36" t="s">
        <v>252</v>
      </c>
      <c r="B52" s="56">
        <v>75</v>
      </c>
      <c r="C52" s="20">
        <v>252</v>
      </c>
      <c r="D52" s="56">
        <v>60</v>
      </c>
      <c r="E52" s="20">
        <v>201</v>
      </c>
      <c r="F52" s="56">
        <v>15</v>
      </c>
      <c r="G52" s="56">
        <v>51</v>
      </c>
      <c r="K52" s="56"/>
      <c r="L52" s="56"/>
      <c r="M52" s="56"/>
      <c r="N52" s="18"/>
      <c r="O52" s="20"/>
      <c r="P52" s="56"/>
    </row>
    <row r="53" spans="1:16" ht="12" customHeight="1">
      <c r="A53" s="1" t="s">
        <v>251</v>
      </c>
      <c r="B53" s="56">
        <v>29</v>
      </c>
      <c r="C53" s="20">
        <v>95</v>
      </c>
      <c r="D53" s="56">
        <v>17</v>
      </c>
      <c r="E53" s="20">
        <v>55</v>
      </c>
      <c r="F53" s="56">
        <v>12</v>
      </c>
      <c r="G53" s="56">
        <v>40</v>
      </c>
      <c r="K53" s="67"/>
      <c r="L53" s="67"/>
      <c r="M53" s="56"/>
      <c r="N53" s="29"/>
      <c r="O53" s="20"/>
      <c r="P53" s="56"/>
    </row>
    <row r="54" spans="1:15" ht="12" customHeight="1">
      <c r="A54" s="21" t="s">
        <v>143</v>
      </c>
      <c r="B54" s="67">
        <v>3</v>
      </c>
      <c r="C54" s="67">
        <v>11</v>
      </c>
      <c r="D54" s="67">
        <v>3</v>
      </c>
      <c r="E54" s="67">
        <v>11</v>
      </c>
      <c r="F54" s="67" t="s">
        <v>178</v>
      </c>
      <c r="G54" s="67" t="s">
        <v>178</v>
      </c>
      <c r="K54" s="52"/>
      <c r="L54" s="67"/>
      <c r="M54" s="20"/>
      <c r="N54" s="58"/>
      <c r="O54" s="58"/>
    </row>
    <row r="55" spans="1:15" ht="12" customHeight="1">
      <c r="A55" s="21" t="s">
        <v>18</v>
      </c>
      <c r="B55" s="67">
        <v>867</v>
      </c>
      <c r="C55" s="52">
        <v>2665</v>
      </c>
      <c r="D55" s="67">
        <v>839</v>
      </c>
      <c r="E55" s="52">
        <v>2570</v>
      </c>
      <c r="F55" s="67">
        <v>28</v>
      </c>
      <c r="G55" s="67">
        <v>95</v>
      </c>
      <c r="K55" s="18"/>
      <c r="L55" s="56"/>
      <c r="M55" s="52"/>
      <c r="N55" s="20"/>
      <c r="O55" s="56"/>
    </row>
    <row r="56" spans="1:15" ht="12" customHeight="1">
      <c r="A56" s="21" t="s">
        <v>144</v>
      </c>
      <c r="B56" s="67">
        <v>863</v>
      </c>
      <c r="C56" s="52">
        <v>2654</v>
      </c>
      <c r="D56" s="67">
        <v>835</v>
      </c>
      <c r="E56" s="52">
        <v>2559</v>
      </c>
      <c r="F56" s="67">
        <v>28</v>
      </c>
      <c r="G56" s="67">
        <v>95</v>
      </c>
      <c r="K56" s="29"/>
      <c r="L56" s="56"/>
      <c r="M56" s="56"/>
      <c r="N56" s="20"/>
      <c r="O56" s="56"/>
    </row>
    <row r="57" spans="1:14" ht="12" customHeight="1">
      <c r="A57" s="1" t="s">
        <v>157</v>
      </c>
      <c r="B57" s="56">
        <v>861</v>
      </c>
      <c r="C57" s="20">
        <v>2648</v>
      </c>
      <c r="D57" s="56">
        <v>833</v>
      </c>
      <c r="E57" s="20">
        <v>2554</v>
      </c>
      <c r="F57" s="56">
        <v>28</v>
      </c>
      <c r="G57" s="56">
        <v>94</v>
      </c>
      <c r="K57" s="29"/>
      <c r="L57" s="56"/>
      <c r="M57" s="56"/>
      <c r="N57" s="58"/>
    </row>
    <row r="58" spans="1:14" ht="12" customHeight="1">
      <c r="A58" s="1" t="s">
        <v>158</v>
      </c>
      <c r="B58" s="56">
        <v>3</v>
      </c>
      <c r="C58" s="56">
        <v>6</v>
      </c>
      <c r="D58" s="56">
        <v>3</v>
      </c>
      <c r="E58" s="56">
        <v>5</v>
      </c>
      <c r="F58" s="56" t="s">
        <v>178</v>
      </c>
      <c r="G58" s="56">
        <v>1</v>
      </c>
      <c r="K58" s="52"/>
      <c r="L58" s="67"/>
      <c r="M58" s="52"/>
      <c r="N58" s="58"/>
    </row>
    <row r="59" spans="1:21" ht="12" customHeight="1">
      <c r="A59" s="21" t="s">
        <v>143</v>
      </c>
      <c r="B59" s="67">
        <v>3</v>
      </c>
      <c r="C59" s="52">
        <v>11</v>
      </c>
      <c r="D59" s="67">
        <v>3</v>
      </c>
      <c r="E59" s="67">
        <v>11</v>
      </c>
      <c r="F59" s="67" t="s">
        <v>178</v>
      </c>
      <c r="G59" s="67" t="s">
        <v>178</v>
      </c>
      <c r="K59" s="20"/>
      <c r="L59" s="56"/>
      <c r="M59" s="20"/>
      <c r="N59" s="67"/>
      <c r="O59" s="52"/>
      <c r="P59" s="67"/>
      <c r="Q59" s="51"/>
      <c r="R59" s="67"/>
      <c r="S59" s="67"/>
      <c r="T59" s="52"/>
      <c r="U59" s="67"/>
    </row>
    <row r="60" spans="1:21" ht="12" customHeight="1">
      <c r="A60" s="21" t="s">
        <v>19</v>
      </c>
      <c r="B60" s="67">
        <v>867</v>
      </c>
      <c r="C60" s="52">
        <v>2665</v>
      </c>
      <c r="D60" s="67">
        <v>839</v>
      </c>
      <c r="E60" s="52">
        <v>2570</v>
      </c>
      <c r="F60" s="67">
        <v>28</v>
      </c>
      <c r="G60" s="67">
        <v>95</v>
      </c>
      <c r="K60" s="56"/>
      <c r="L60" s="56"/>
      <c r="M60" s="56"/>
      <c r="N60" s="67"/>
      <c r="O60" s="67"/>
      <c r="P60" s="67"/>
      <c r="Q60" s="67"/>
      <c r="R60" s="67"/>
      <c r="S60" s="67"/>
      <c r="T60" s="51"/>
      <c r="U60" s="67"/>
    </row>
    <row r="61" spans="1:21" ht="12" customHeight="1">
      <c r="A61" s="1" t="s">
        <v>215</v>
      </c>
      <c r="B61" s="56">
        <v>816</v>
      </c>
      <c r="C61" s="20">
        <v>2492</v>
      </c>
      <c r="D61" s="56">
        <v>804</v>
      </c>
      <c r="E61" s="18">
        <v>2455</v>
      </c>
      <c r="F61" s="20">
        <v>12</v>
      </c>
      <c r="G61" s="56">
        <v>37</v>
      </c>
      <c r="K61" s="52"/>
      <c r="L61" s="67"/>
      <c r="M61" s="20"/>
      <c r="S61" s="56"/>
      <c r="T61" s="20"/>
      <c r="U61" s="56"/>
    </row>
    <row r="62" spans="1:21" ht="12" customHeight="1">
      <c r="A62" s="1" t="s">
        <v>216</v>
      </c>
      <c r="B62" s="56">
        <v>38</v>
      </c>
      <c r="C62" s="20">
        <v>120</v>
      </c>
      <c r="D62" s="56">
        <v>34</v>
      </c>
      <c r="E62" s="29">
        <v>109</v>
      </c>
      <c r="F62" s="20">
        <v>4</v>
      </c>
      <c r="G62" s="56">
        <v>11</v>
      </c>
      <c r="K62" s="20"/>
      <c r="L62" s="56"/>
      <c r="M62" s="52"/>
      <c r="N62" s="58"/>
      <c r="S62" s="56"/>
      <c r="T62" s="20"/>
      <c r="U62" s="56"/>
    </row>
    <row r="63" spans="1:21" ht="12" customHeight="1">
      <c r="A63" s="1" t="s">
        <v>217</v>
      </c>
      <c r="B63" s="56">
        <v>13</v>
      </c>
      <c r="C63" s="20">
        <v>53</v>
      </c>
      <c r="D63" s="56">
        <v>1</v>
      </c>
      <c r="E63" s="29">
        <v>6</v>
      </c>
      <c r="F63" s="20">
        <v>12</v>
      </c>
      <c r="G63" s="56">
        <v>47</v>
      </c>
      <c r="K63" s="56"/>
      <c r="L63" s="56"/>
      <c r="M63" s="56"/>
      <c r="N63" s="58"/>
      <c r="S63" s="67"/>
      <c r="T63" s="67"/>
      <c r="U63" s="67"/>
    </row>
    <row r="64" spans="1:21" ht="12" customHeight="1">
      <c r="A64" s="21" t="s">
        <v>20</v>
      </c>
      <c r="B64" s="67">
        <v>867</v>
      </c>
      <c r="C64" s="52">
        <v>2665</v>
      </c>
      <c r="D64" s="67">
        <v>839</v>
      </c>
      <c r="E64" s="52">
        <v>2570</v>
      </c>
      <c r="F64" s="67">
        <v>28</v>
      </c>
      <c r="G64" s="67">
        <v>95</v>
      </c>
      <c r="L64" s="56"/>
      <c r="M64" s="56"/>
      <c r="N64" s="58"/>
      <c r="S64" s="56"/>
      <c r="T64" s="56"/>
      <c r="U64" s="56"/>
    </row>
    <row r="65" spans="1:21" ht="12" customHeight="1">
      <c r="A65" s="1" t="s">
        <v>147</v>
      </c>
      <c r="B65" s="56">
        <v>867</v>
      </c>
      <c r="C65" s="20">
        <v>2665</v>
      </c>
      <c r="D65" s="56">
        <v>839</v>
      </c>
      <c r="E65" s="20">
        <v>2570</v>
      </c>
      <c r="F65" s="56">
        <v>28</v>
      </c>
      <c r="G65" s="56">
        <v>95</v>
      </c>
      <c r="S65" s="56"/>
      <c r="T65" s="56"/>
      <c r="U65" s="56"/>
    </row>
    <row r="66" spans="1:7" ht="12" customHeight="1">
      <c r="A66" s="1" t="s">
        <v>145</v>
      </c>
      <c r="B66" s="56" t="s">
        <v>178</v>
      </c>
      <c r="C66" s="20" t="s">
        <v>178</v>
      </c>
      <c r="D66" s="56" t="s">
        <v>178</v>
      </c>
      <c r="E66" s="56" t="s">
        <v>178</v>
      </c>
      <c r="F66" s="56" t="s">
        <v>178</v>
      </c>
      <c r="G66" s="56" t="s">
        <v>178</v>
      </c>
    </row>
    <row r="67" spans="1:7" ht="12" customHeight="1">
      <c r="A67" s="21" t="s">
        <v>21</v>
      </c>
      <c r="B67" s="67">
        <v>867</v>
      </c>
      <c r="C67" s="52">
        <v>2665</v>
      </c>
      <c r="D67" s="67">
        <v>839</v>
      </c>
      <c r="E67" s="52">
        <v>2570</v>
      </c>
      <c r="F67" s="52">
        <v>28</v>
      </c>
      <c r="G67" s="67">
        <v>95</v>
      </c>
    </row>
    <row r="68" spans="1:7" ht="12" customHeight="1">
      <c r="A68" s="1" t="s">
        <v>147</v>
      </c>
      <c r="B68" s="56">
        <v>854</v>
      </c>
      <c r="C68" s="20">
        <v>2638</v>
      </c>
      <c r="D68" s="56">
        <v>826</v>
      </c>
      <c r="E68" s="20">
        <v>2543</v>
      </c>
      <c r="F68" s="20">
        <v>28</v>
      </c>
      <c r="G68" s="56">
        <v>95</v>
      </c>
    </row>
    <row r="69" spans="1:10" ht="12" customHeight="1">
      <c r="A69" s="1" t="s">
        <v>145</v>
      </c>
      <c r="B69" s="56">
        <v>13</v>
      </c>
      <c r="C69" s="56">
        <v>27</v>
      </c>
      <c r="D69" s="56">
        <v>13</v>
      </c>
      <c r="E69" s="56">
        <v>27</v>
      </c>
      <c r="F69" s="56" t="s">
        <v>178</v>
      </c>
      <c r="G69" s="56" t="s">
        <v>178</v>
      </c>
      <c r="J69" s="52"/>
    </row>
    <row r="70" spans="1:13" ht="12" customHeight="1">
      <c r="A70" s="137" t="s">
        <v>10</v>
      </c>
      <c r="B70" s="138" t="s">
        <v>11</v>
      </c>
      <c r="C70" s="138"/>
      <c r="D70" s="138" t="s">
        <v>152</v>
      </c>
      <c r="E70" s="138"/>
      <c r="F70" s="138"/>
      <c r="G70" s="138"/>
      <c r="J70" s="67"/>
      <c r="L70" s="56"/>
      <c r="M70" s="20"/>
    </row>
    <row r="71" spans="1:13" ht="12" customHeight="1">
      <c r="A71" s="137"/>
      <c r="B71" s="137" t="s">
        <v>12</v>
      </c>
      <c r="C71" s="137" t="s">
        <v>13</v>
      </c>
      <c r="D71" s="138" t="s">
        <v>14</v>
      </c>
      <c r="E71" s="138"/>
      <c r="F71" s="138" t="s">
        <v>15</v>
      </c>
      <c r="G71" s="138"/>
      <c r="J71" s="58"/>
      <c r="K71" s="52"/>
      <c r="L71" s="56"/>
      <c r="M71" s="18"/>
    </row>
    <row r="72" spans="1:14" ht="12" customHeight="1">
      <c r="A72" s="137"/>
      <c r="B72" s="137"/>
      <c r="C72" s="137"/>
      <c r="D72" s="24" t="s">
        <v>12</v>
      </c>
      <c r="E72" s="24" t="s">
        <v>13</v>
      </c>
      <c r="F72" s="24" t="s">
        <v>12</v>
      </c>
      <c r="G72" s="24" t="s">
        <v>13</v>
      </c>
      <c r="K72" s="67"/>
      <c r="M72" s="29"/>
      <c r="N72" s="52"/>
    </row>
    <row r="73" spans="1:14" ht="12" customHeight="1">
      <c r="A73" s="27">
        <v>2012</v>
      </c>
      <c r="B73" s="138"/>
      <c r="C73" s="138"/>
      <c r="D73" s="138"/>
      <c r="E73" s="138"/>
      <c r="F73" s="138"/>
      <c r="G73" s="138"/>
      <c r="K73" s="20"/>
      <c r="L73" s="20"/>
      <c r="M73" s="56"/>
      <c r="N73" s="67"/>
    </row>
    <row r="74" spans="1:14" ht="12" customHeight="1">
      <c r="A74" s="21" t="s">
        <v>5</v>
      </c>
      <c r="B74" s="67">
        <v>848</v>
      </c>
      <c r="C74" s="52">
        <v>2705</v>
      </c>
      <c r="D74" s="67">
        <v>815</v>
      </c>
      <c r="E74" s="52">
        <v>2586</v>
      </c>
      <c r="F74" s="67">
        <v>33</v>
      </c>
      <c r="G74" s="67">
        <v>120</v>
      </c>
      <c r="L74" s="20"/>
      <c r="M74" s="56"/>
      <c r="N74" s="58"/>
    </row>
    <row r="75" spans="1:13" ht="12" customHeight="1">
      <c r="A75" s="21" t="s">
        <v>16</v>
      </c>
      <c r="B75" s="67">
        <v>848</v>
      </c>
      <c r="C75" s="52">
        <v>2705</v>
      </c>
      <c r="D75" s="67">
        <v>815</v>
      </c>
      <c r="E75" s="52">
        <v>2586</v>
      </c>
      <c r="F75" s="67">
        <v>33</v>
      </c>
      <c r="G75" s="67">
        <v>120</v>
      </c>
      <c r="K75" s="56"/>
      <c r="L75" s="20"/>
      <c r="M75" s="56"/>
    </row>
    <row r="76" spans="1:13" ht="12" customHeight="1">
      <c r="A76" s="21" t="s">
        <v>153</v>
      </c>
      <c r="B76" s="67">
        <v>841</v>
      </c>
      <c r="C76" s="52">
        <v>2674</v>
      </c>
      <c r="D76" s="67">
        <v>814</v>
      </c>
      <c r="E76" s="51">
        <v>2583</v>
      </c>
      <c r="F76" s="67">
        <v>27</v>
      </c>
      <c r="G76" s="67">
        <v>91</v>
      </c>
      <c r="I76" s="56"/>
      <c r="K76" s="67"/>
      <c r="L76" s="52"/>
      <c r="M76" s="20"/>
    </row>
    <row r="77" spans="1:14" ht="12" customHeight="1">
      <c r="A77" s="1" t="s">
        <v>149</v>
      </c>
      <c r="B77" s="56">
        <v>805</v>
      </c>
      <c r="C77" s="20">
        <v>2561</v>
      </c>
      <c r="D77" s="56">
        <v>796</v>
      </c>
      <c r="E77" s="20">
        <v>2527</v>
      </c>
      <c r="F77" s="56">
        <v>9</v>
      </c>
      <c r="G77" s="56">
        <v>35</v>
      </c>
      <c r="I77" s="56"/>
      <c r="J77" s="56"/>
      <c r="K77" s="67"/>
      <c r="L77" s="52"/>
      <c r="M77" s="20"/>
      <c r="N77" s="58"/>
    </row>
    <row r="78" spans="1:14" ht="12" customHeight="1">
      <c r="A78" s="1" t="s">
        <v>154</v>
      </c>
      <c r="B78" s="56">
        <v>36</v>
      </c>
      <c r="C78" s="56">
        <v>113</v>
      </c>
      <c r="D78" s="56">
        <v>18</v>
      </c>
      <c r="E78" s="20">
        <v>56</v>
      </c>
      <c r="F78" s="56">
        <v>18</v>
      </c>
      <c r="G78" s="56">
        <v>56</v>
      </c>
      <c r="J78" s="56"/>
      <c r="K78" s="20"/>
      <c r="L78" s="67"/>
      <c r="M78" s="20"/>
      <c r="N78" s="58"/>
    </row>
    <row r="79" spans="1:14" ht="12" customHeight="1">
      <c r="A79" s="21" t="s">
        <v>155</v>
      </c>
      <c r="B79" s="67">
        <v>7</v>
      </c>
      <c r="C79" s="67">
        <v>31</v>
      </c>
      <c r="D79" s="67">
        <v>1</v>
      </c>
      <c r="E79" s="67">
        <v>3</v>
      </c>
      <c r="F79" s="67">
        <v>6</v>
      </c>
      <c r="G79" s="67">
        <v>29</v>
      </c>
      <c r="K79" s="20"/>
      <c r="L79" s="20"/>
      <c r="M79" s="58"/>
      <c r="N79" s="58"/>
    </row>
    <row r="80" spans="1:14" ht="12" customHeight="1">
      <c r="A80" s="1" t="s">
        <v>149</v>
      </c>
      <c r="B80" s="56">
        <v>1</v>
      </c>
      <c r="C80" s="56">
        <v>4</v>
      </c>
      <c r="D80" s="56">
        <v>1</v>
      </c>
      <c r="E80" s="56">
        <v>3</v>
      </c>
      <c r="F80" s="56" t="s">
        <v>178</v>
      </c>
      <c r="G80" s="56">
        <v>1</v>
      </c>
      <c r="K80" s="20"/>
      <c r="L80" s="56"/>
      <c r="M80" s="20"/>
      <c r="N80" s="20"/>
    </row>
    <row r="81" spans="1:14" ht="12" customHeight="1">
      <c r="A81" s="1" t="s">
        <v>154</v>
      </c>
      <c r="B81" s="56">
        <v>6</v>
      </c>
      <c r="C81" s="56">
        <v>27</v>
      </c>
      <c r="D81" s="56" t="s">
        <v>178</v>
      </c>
      <c r="E81" s="56" t="s">
        <v>178</v>
      </c>
      <c r="F81" s="56">
        <v>6</v>
      </c>
      <c r="G81" s="56">
        <v>28</v>
      </c>
      <c r="K81" s="52"/>
      <c r="L81" s="56"/>
      <c r="M81" s="56"/>
      <c r="N81" s="56"/>
    </row>
    <row r="82" spans="1:14" ht="12" customHeight="1">
      <c r="A82" s="21" t="s">
        <v>17</v>
      </c>
      <c r="B82" s="67">
        <v>848</v>
      </c>
      <c r="C82" s="52">
        <v>2705</v>
      </c>
      <c r="D82" s="67">
        <v>815</v>
      </c>
      <c r="E82" s="52">
        <v>2586</v>
      </c>
      <c r="F82" s="67">
        <v>33</v>
      </c>
      <c r="G82" s="67">
        <v>120</v>
      </c>
      <c r="K82" s="58"/>
      <c r="L82" s="20"/>
      <c r="M82" s="58"/>
      <c r="N82" s="58"/>
    </row>
    <row r="83" spans="1:7" ht="12" customHeight="1">
      <c r="A83" s="21" t="s">
        <v>284</v>
      </c>
      <c r="B83" s="67">
        <v>846</v>
      </c>
      <c r="C83" s="52">
        <v>2699</v>
      </c>
      <c r="D83" s="67">
        <v>812</v>
      </c>
      <c r="E83" s="52">
        <v>2586</v>
      </c>
      <c r="F83" s="67">
        <v>33</v>
      </c>
      <c r="G83" s="67">
        <v>120</v>
      </c>
    </row>
    <row r="84" spans="1:11" ht="12" customHeight="1">
      <c r="A84" s="1" t="s">
        <v>285</v>
      </c>
      <c r="B84" s="56">
        <v>723</v>
      </c>
      <c r="C84" s="20">
        <v>2286</v>
      </c>
      <c r="D84" s="56">
        <v>721</v>
      </c>
      <c r="E84" s="20">
        <v>2280</v>
      </c>
      <c r="F84" s="56">
        <v>1</v>
      </c>
      <c r="G84" s="56">
        <v>6</v>
      </c>
      <c r="K84" s="52"/>
    </row>
    <row r="85" spans="1:11" ht="12" customHeight="1">
      <c r="A85" s="1" t="s">
        <v>286</v>
      </c>
      <c r="B85" s="56">
        <v>6</v>
      </c>
      <c r="C85" s="20">
        <v>18</v>
      </c>
      <c r="D85" s="56">
        <v>5</v>
      </c>
      <c r="E85" s="20">
        <v>18</v>
      </c>
      <c r="F85" s="56">
        <v>1</v>
      </c>
      <c r="G85" s="56">
        <v>4</v>
      </c>
      <c r="K85" s="67"/>
    </row>
    <row r="86" spans="1:14" ht="12" customHeight="1">
      <c r="A86" s="36" t="s">
        <v>287</v>
      </c>
      <c r="B86" s="56">
        <v>96</v>
      </c>
      <c r="C86" s="20">
        <v>316</v>
      </c>
      <c r="D86" s="56">
        <v>70</v>
      </c>
      <c r="E86" s="20">
        <v>226</v>
      </c>
      <c r="F86" s="56">
        <v>25</v>
      </c>
      <c r="G86" s="56">
        <v>90</v>
      </c>
      <c r="K86" s="58"/>
      <c r="L86" s="58"/>
      <c r="N86" s="58"/>
    </row>
    <row r="87" spans="1:14" ht="12" customHeight="1">
      <c r="A87" s="1" t="s">
        <v>288</v>
      </c>
      <c r="B87" s="56">
        <v>21</v>
      </c>
      <c r="C87" s="20">
        <v>79</v>
      </c>
      <c r="D87" s="56">
        <v>16</v>
      </c>
      <c r="E87" s="20">
        <v>59</v>
      </c>
      <c r="F87" s="56">
        <v>6</v>
      </c>
      <c r="G87" s="56">
        <v>20</v>
      </c>
      <c r="L87" s="58"/>
      <c r="N87" s="58"/>
    </row>
    <row r="88" spans="1:14" ht="12" customHeight="1">
      <c r="A88" s="21" t="s">
        <v>143</v>
      </c>
      <c r="B88" s="67">
        <v>2</v>
      </c>
      <c r="C88" s="67">
        <v>6</v>
      </c>
      <c r="D88" s="67">
        <v>3</v>
      </c>
      <c r="E88" s="67">
        <v>6</v>
      </c>
      <c r="F88" s="67" t="s">
        <v>178</v>
      </c>
      <c r="G88" s="67" t="s">
        <v>178</v>
      </c>
      <c r="L88" s="58"/>
      <c r="N88" s="58"/>
    </row>
    <row r="89" spans="1:7" ht="12" customHeight="1">
      <c r="A89" s="21" t="s">
        <v>18</v>
      </c>
      <c r="B89" s="67">
        <v>848</v>
      </c>
      <c r="C89" s="52">
        <v>2705</v>
      </c>
      <c r="D89" s="67">
        <v>815</v>
      </c>
      <c r="E89" s="52">
        <v>2586</v>
      </c>
      <c r="F89" s="67">
        <v>33</v>
      </c>
      <c r="G89" s="67">
        <v>120</v>
      </c>
    </row>
    <row r="90" spans="1:7" ht="12" customHeight="1">
      <c r="A90" s="21" t="s">
        <v>289</v>
      </c>
      <c r="B90" s="67">
        <v>846</v>
      </c>
      <c r="C90" s="52">
        <v>2699</v>
      </c>
      <c r="D90" s="67">
        <v>812</v>
      </c>
      <c r="E90" s="52">
        <v>2580</v>
      </c>
      <c r="F90" s="67">
        <v>33</v>
      </c>
      <c r="G90" s="67">
        <v>120</v>
      </c>
    </row>
    <row r="91" spans="1:11" ht="12" customHeight="1">
      <c r="A91" s="1" t="s">
        <v>291</v>
      </c>
      <c r="B91" s="56">
        <v>842</v>
      </c>
      <c r="C91" s="20">
        <v>2688</v>
      </c>
      <c r="D91" s="56">
        <v>809</v>
      </c>
      <c r="E91" s="20">
        <v>2570</v>
      </c>
      <c r="F91" s="56">
        <v>33</v>
      </c>
      <c r="G91" s="56">
        <v>119</v>
      </c>
      <c r="K91" s="56"/>
    </row>
    <row r="92" spans="1:11" ht="12" customHeight="1">
      <c r="A92" s="1" t="s">
        <v>292</v>
      </c>
      <c r="B92" s="56">
        <v>4</v>
      </c>
      <c r="C92" s="56">
        <v>11</v>
      </c>
      <c r="D92" s="56">
        <v>3</v>
      </c>
      <c r="E92" s="56">
        <v>10</v>
      </c>
      <c r="F92" s="56" t="s">
        <v>178</v>
      </c>
      <c r="G92" s="56">
        <v>1</v>
      </c>
      <c r="K92" s="56"/>
    </row>
    <row r="93" spans="1:7" ht="12" customHeight="1">
      <c r="A93" s="21" t="s">
        <v>290</v>
      </c>
      <c r="B93" s="67">
        <v>2</v>
      </c>
      <c r="C93" s="52">
        <v>6</v>
      </c>
      <c r="D93" s="67">
        <v>2</v>
      </c>
      <c r="E93" s="67">
        <v>6</v>
      </c>
      <c r="F93" s="67" t="s">
        <v>178</v>
      </c>
      <c r="G93" s="67" t="s">
        <v>178</v>
      </c>
    </row>
    <row r="94" spans="1:14" ht="12" customHeight="1">
      <c r="A94" s="21" t="s">
        <v>19</v>
      </c>
      <c r="B94" s="67">
        <v>848</v>
      </c>
      <c r="C94" s="52">
        <v>2705</v>
      </c>
      <c r="D94" s="67">
        <v>811</v>
      </c>
      <c r="E94" s="52">
        <v>2586</v>
      </c>
      <c r="F94" s="67">
        <v>33</v>
      </c>
      <c r="G94" s="67">
        <v>120</v>
      </c>
      <c r="L94" s="58"/>
      <c r="N94" s="58"/>
    </row>
    <row r="95" spans="1:14" ht="12" customHeight="1">
      <c r="A95" s="1" t="s">
        <v>293</v>
      </c>
      <c r="B95" s="56">
        <v>759</v>
      </c>
      <c r="C95" s="20">
        <v>2416</v>
      </c>
      <c r="D95" s="56">
        <v>742</v>
      </c>
      <c r="E95" s="18">
        <v>2354</v>
      </c>
      <c r="F95" s="20">
        <v>17</v>
      </c>
      <c r="G95" s="56">
        <v>62</v>
      </c>
      <c r="K95" s="56"/>
      <c r="L95" s="58"/>
      <c r="N95" s="58"/>
    </row>
    <row r="96" spans="1:14" ht="12" customHeight="1">
      <c r="A96" s="1" t="s">
        <v>294</v>
      </c>
      <c r="B96" s="56">
        <v>62</v>
      </c>
      <c r="C96" s="20">
        <v>196</v>
      </c>
      <c r="D96" s="56">
        <v>53</v>
      </c>
      <c r="E96" s="29">
        <v>155</v>
      </c>
      <c r="F96" s="20">
        <v>6</v>
      </c>
      <c r="G96" s="56">
        <v>23</v>
      </c>
      <c r="K96" s="56"/>
      <c r="L96" s="58"/>
      <c r="N96" s="58"/>
    </row>
    <row r="97" spans="1:12" ht="12" customHeight="1">
      <c r="A97" s="1" t="s">
        <v>295</v>
      </c>
      <c r="B97" s="56">
        <v>27</v>
      </c>
      <c r="C97" s="20">
        <v>93</v>
      </c>
      <c r="D97" s="56">
        <v>16</v>
      </c>
      <c r="E97" s="29">
        <v>77</v>
      </c>
      <c r="F97" s="20">
        <v>10</v>
      </c>
      <c r="G97" s="56">
        <v>35</v>
      </c>
      <c r="K97" s="56"/>
      <c r="L97" s="56"/>
    </row>
    <row r="98" spans="1:12" ht="12" customHeight="1">
      <c r="A98" s="21" t="s">
        <v>20</v>
      </c>
      <c r="B98" s="67">
        <v>848</v>
      </c>
      <c r="C98" s="52">
        <v>2705</v>
      </c>
      <c r="D98" s="67">
        <v>815</v>
      </c>
      <c r="E98" s="52">
        <v>2586</v>
      </c>
      <c r="F98" s="67">
        <v>33</v>
      </c>
      <c r="G98" s="67">
        <v>120</v>
      </c>
      <c r="L98" s="56"/>
    </row>
    <row r="99" spans="1:12" ht="12" customHeight="1">
      <c r="A99" s="1" t="s">
        <v>289</v>
      </c>
      <c r="B99" s="56">
        <v>848</v>
      </c>
      <c r="C99" s="20">
        <v>2705</v>
      </c>
      <c r="D99" s="56">
        <v>815</v>
      </c>
      <c r="E99" s="20">
        <v>2586</v>
      </c>
      <c r="F99" s="56">
        <v>33</v>
      </c>
      <c r="G99" s="56">
        <v>120</v>
      </c>
      <c r="I99" s="56"/>
      <c r="L99" s="56"/>
    </row>
    <row r="100" spans="1:9" ht="12" customHeight="1">
      <c r="A100" s="1" t="s">
        <v>290</v>
      </c>
      <c r="B100" s="56" t="s">
        <v>178</v>
      </c>
      <c r="C100" s="20" t="s">
        <v>178</v>
      </c>
      <c r="D100" s="56" t="s">
        <v>178</v>
      </c>
      <c r="E100" s="56" t="s">
        <v>178</v>
      </c>
      <c r="F100" s="56" t="s">
        <v>178</v>
      </c>
      <c r="G100" s="56" t="s">
        <v>178</v>
      </c>
      <c r="I100" s="56"/>
    </row>
    <row r="101" spans="1:7" ht="12" customHeight="1">
      <c r="A101" s="21" t="s">
        <v>21</v>
      </c>
      <c r="B101" s="67">
        <v>848</v>
      </c>
      <c r="C101" s="52">
        <v>2705</v>
      </c>
      <c r="D101" s="67">
        <v>815</v>
      </c>
      <c r="E101" s="52">
        <v>2586</v>
      </c>
      <c r="F101" s="52">
        <v>33</v>
      </c>
      <c r="G101" s="67">
        <v>120</v>
      </c>
    </row>
    <row r="102" spans="1:7" ht="12" customHeight="1">
      <c r="A102" s="1" t="s">
        <v>289</v>
      </c>
      <c r="B102" s="56">
        <v>836</v>
      </c>
      <c r="C102" s="20">
        <v>2685</v>
      </c>
      <c r="D102" s="56">
        <v>804</v>
      </c>
      <c r="E102" s="20">
        <v>2569</v>
      </c>
      <c r="F102" s="20">
        <v>32</v>
      </c>
      <c r="G102" s="56">
        <v>116</v>
      </c>
    </row>
    <row r="103" spans="1:14" ht="12" customHeight="1">
      <c r="A103" s="1" t="s">
        <v>290</v>
      </c>
      <c r="B103" s="56">
        <v>12</v>
      </c>
      <c r="C103" s="56">
        <v>20</v>
      </c>
      <c r="D103" s="56">
        <v>11</v>
      </c>
      <c r="E103" s="56">
        <v>17</v>
      </c>
      <c r="F103" s="56">
        <v>1</v>
      </c>
      <c r="G103" s="56">
        <v>4</v>
      </c>
      <c r="N103" s="58"/>
    </row>
    <row r="104" spans="1:14" ht="12" customHeight="1">
      <c r="A104" s="137" t="s">
        <v>10</v>
      </c>
      <c r="B104" s="138" t="s">
        <v>11</v>
      </c>
      <c r="C104" s="138"/>
      <c r="D104" s="138" t="s">
        <v>152</v>
      </c>
      <c r="E104" s="138"/>
      <c r="F104" s="138"/>
      <c r="G104" s="138"/>
      <c r="L104" s="58"/>
      <c r="N104" s="58"/>
    </row>
    <row r="105" spans="1:7" ht="12" customHeight="1">
      <c r="A105" s="137"/>
      <c r="B105" s="137" t="s">
        <v>12</v>
      </c>
      <c r="C105" s="137" t="s">
        <v>13</v>
      </c>
      <c r="D105" s="138" t="s">
        <v>14</v>
      </c>
      <c r="E105" s="138"/>
      <c r="F105" s="138" t="s">
        <v>15</v>
      </c>
      <c r="G105" s="138"/>
    </row>
    <row r="106" spans="1:7" ht="12" customHeight="1">
      <c r="A106" s="137"/>
      <c r="B106" s="137"/>
      <c r="C106" s="137"/>
      <c r="D106" s="24" t="s">
        <v>12</v>
      </c>
      <c r="E106" s="24" t="s">
        <v>13</v>
      </c>
      <c r="F106" s="24" t="s">
        <v>12</v>
      </c>
      <c r="G106" s="24" t="s">
        <v>13</v>
      </c>
    </row>
    <row r="107" spans="1:7" ht="12" customHeight="1">
      <c r="A107" s="27">
        <v>2013</v>
      </c>
      <c r="B107" s="138"/>
      <c r="C107" s="138"/>
      <c r="D107" s="138"/>
      <c r="E107" s="138"/>
      <c r="F107" s="138"/>
      <c r="G107" s="138"/>
    </row>
    <row r="108" spans="1:7" ht="12" customHeight="1">
      <c r="A108" s="21" t="s">
        <v>5</v>
      </c>
      <c r="B108" s="67"/>
      <c r="C108" s="52"/>
      <c r="D108" s="67"/>
      <c r="E108" s="52"/>
      <c r="F108" s="67"/>
      <c r="G108" s="67"/>
    </row>
    <row r="109" spans="1:7" ht="12" customHeight="1">
      <c r="A109" s="21" t="s">
        <v>16</v>
      </c>
      <c r="B109" s="67">
        <v>901</v>
      </c>
      <c r="C109" s="52">
        <v>2785</v>
      </c>
      <c r="D109" s="67">
        <v>865</v>
      </c>
      <c r="E109" s="52">
        <v>2662</v>
      </c>
      <c r="F109" s="67">
        <v>36</v>
      </c>
      <c r="G109" s="52">
        <v>123</v>
      </c>
    </row>
    <row r="110" spans="1:7" ht="12" customHeight="1">
      <c r="A110" s="21" t="s">
        <v>153</v>
      </c>
      <c r="B110" s="67">
        <v>894</v>
      </c>
      <c r="C110" s="52">
        <v>2758</v>
      </c>
      <c r="D110" s="67">
        <v>864</v>
      </c>
      <c r="E110" s="51">
        <v>2660</v>
      </c>
      <c r="F110" s="67">
        <v>30</v>
      </c>
      <c r="G110" s="52">
        <v>98</v>
      </c>
    </row>
    <row r="111" spans="1:7" ht="12" customHeight="1">
      <c r="A111" s="1" t="s">
        <v>149</v>
      </c>
      <c r="B111" s="56">
        <v>855</v>
      </c>
      <c r="C111" s="20">
        <v>2630</v>
      </c>
      <c r="D111" s="56">
        <v>843</v>
      </c>
      <c r="E111" s="20">
        <v>2593</v>
      </c>
      <c r="F111" s="56">
        <v>12</v>
      </c>
      <c r="G111" s="20">
        <v>37</v>
      </c>
    </row>
    <row r="112" spans="1:16" ht="12" customHeight="1">
      <c r="A112" s="1" t="s">
        <v>154</v>
      </c>
      <c r="B112" s="56">
        <v>39</v>
      </c>
      <c r="C112" s="56">
        <v>128</v>
      </c>
      <c r="D112" s="56">
        <v>21</v>
      </c>
      <c r="E112" s="20">
        <v>67</v>
      </c>
      <c r="F112" s="56">
        <v>18</v>
      </c>
      <c r="G112" s="56">
        <v>61</v>
      </c>
      <c r="K112" s="67"/>
      <c r="L112" s="52"/>
      <c r="M112" s="67"/>
      <c r="N112" s="51"/>
      <c r="O112" s="67"/>
      <c r="P112" s="52"/>
    </row>
    <row r="113" spans="1:16" ht="12" customHeight="1">
      <c r="A113" s="21" t="s">
        <v>155</v>
      </c>
      <c r="B113" s="67">
        <v>7</v>
      </c>
      <c r="C113" s="67">
        <v>27</v>
      </c>
      <c r="D113" s="67">
        <v>1</v>
      </c>
      <c r="E113" s="67">
        <v>2</v>
      </c>
      <c r="F113" s="67">
        <v>6</v>
      </c>
      <c r="G113" s="67">
        <v>25</v>
      </c>
      <c r="K113" s="67"/>
      <c r="L113" s="67"/>
      <c r="M113" s="67"/>
      <c r="N113" s="67"/>
      <c r="O113" s="67"/>
      <c r="P113" s="67"/>
    </row>
    <row r="114" spans="1:16" ht="12" customHeight="1">
      <c r="A114" s="1" t="s">
        <v>149</v>
      </c>
      <c r="B114" s="56" t="s">
        <v>178</v>
      </c>
      <c r="C114" s="56" t="s">
        <v>178</v>
      </c>
      <c r="D114" s="56" t="s">
        <v>178</v>
      </c>
      <c r="E114" s="56" t="s">
        <v>178</v>
      </c>
      <c r="F114" s="56" t="s">
        <v>178</v>
      </c>
      <c r="G114" s="56" t="s">
        <v>178</v>
      </c>
      <c r="L114" s="58"/>
      <c r="N114" s="58"/>
      <c r="P114" s="58"/>
    </row>
    <row r="115" spans="1:7" ht="12" customHeight="1">
      <c r="A115" s="1" t="s">
        <v>154</v>
      </c>
      <c r="B115" s="56">
        <v>7</v>
      </c>
      <c r="C115" s="56">
        <v>27</v>
      </c>
      <c r="D115" s="56">
        <v>1</v>
      </c>
      <c r="E115" s="56">
        <v>2</v>
      </c>
      <c r="F115" s="56">
        <v>6</v>
      </c>
      <c r="G115" s="56">
        <v>25</v>
      </c>
    </row>
    <row r="116" spans="1:7" ht="12" customHeight="1">
      <c r="A116" s="21" t="s">
        <v>17</v>
      </c>
      <c r="B116" s="67">
        <v>901</v>
      </c>
      <c r="C116" s="52">
        <v>2785</v>
      </c>
      <c r="D116" s="52">
        <v>865</v>
      </c>
      <c r="E116" s="52">
        <v>2662</v>
      </c>
      <c r="F116" s="67">
        <v>36</v>
      </c>
      <c r="G116" s="67">
        <v>123</v>
      </c>
    </row>
    <row r="117" spans="1:7" ht="12" customHeight="1">
      <c r="A117" s="21" t="s">
        <v>284</v>
      </c>
      <c r="B117" s="67">
        <v>900</v>
      </c>
      <c r="C117" s="52">
        <v>2783</v>
      </c>
      <c r="D117" s="52">
        <v>864</v>
      </c>
      <c r="E117" s="52">
        <v>2660</v>
      </c>
      <c r="F117" s="67">
        <v>36</v>
      </c>
      <c r="G117" s="67">
        <v>123</v>
      </c>
    </row>
    <row r="118" spans="1:7" ht="12" customHeight="1">
      <c r="A118" s="1" t="s">
        <v>285</v>
      </c>
      <c r="B118" s="56">
        <v>792</v>
      </c>
      <c r="C118" s="20">
        <v>2422</v>
      </c>
      <c r="D118" s="56">
        <v>792</v>
      </c>
      <c r="E118" s="20">
        <v>2422</v>
      </c>
      <c r="F118" s="56" t="s">
        <v>178</v>
      </c>
      <c r="G118" s="56" t="s">
        <v>178</v>
      </c>
    </row>
    <row r="119" spans="1:7" ht="12" customHeight="1">
      <c r="A119" s="1" t="s">
        <v>286</v>
      </c>
      <c r="B119" s="56">
        <v>10</v>
      </c>
      <c r="C119" s="20">
        <v>31</v>
      </c>
      <c r="D119" s="56">
        <v>10</v>
      </c>
      <c r="E119" s="20">
        <v>30</v>
      </c>
      <c r="F119" s="56">
        <v>21</v>
      </c>
      <c r="G119" s="56">
        <v>1</v>
      </c>
    </row>
    <row r="120" spans="1:7" ht="12" customHeight="1">
      <c r="A120" s="36" t="s">
        <v>287</v>
      </c>
      <c r="B120" s="56">
        <v>67</v>
      </c>
      <c r="C120" s="20">
        <v>226</v>
      </c>
      <c r="D120" s="56">
        <v>46</v>
      </c>
      <c r="E120" s="20">
        <v>152</v>
      </c>
      <c r="F120" s="56" t="s">
        <v>178</v>
      </c>
      <c r="G120" s="56">
        <v>74</v>
      </c>
    </row>
    <row r="121" spans="1:7" ht="12" customHeight="1">
      <c r="A121" s="1" t="s">
        <v>288</v>
      </c>
      <c r="B121" s="56">
        <v>31</v>
      </c>
      <c r="C121" s="20">
        <v>103</v>
      </c>
      <c r="D121" s="56">
        <v>16</v>
      </c>
      <c r="E121" s="20">
        <v>55</v>
      </c>
      <c r="F121" s="56">
        <v>15</v>
      </c>
      <c r="G121" s="56">
        <v>48</v>
      </c>
    </row>
    <row r="122" spans="1:7" ht="12" customHeight="1">
      <c r="A122" s="1" t="s">
        <v>372</v>
      </c>
      <c r="B122" s="56" t="s">
        <v>178</v>
      </c>
      <c r="C122" s="20">
        <v>1</v>
      </c>
      <c r="D122" s="56" t="s">
        <v>178</v>
      </c>
      <c r="E122" s="20">
        <v>1</v>
      </c>
      <c r="F122" s="56" t="s">
        <v>178</v>
      </c>
      <c r="G122" s="56" t="s">
        <v>178</v>
      </c>
    </row>
    <row r="123" spans="1:7" ht="12" customHeight="1">
      <c r="A123" s="21" t="s">
        <v>143</v>
      </c>
      <c r="B123" s="67">
        <v>1</v>
      </c>
      <c r="C123" s="67">
        <v>2</v>
      </c>
      <c r="D123" s="67">
        <v>1</v>
      </c>
      <c r="E123" s="67">
        <v>2</v>
      </c>
      <c r="F123" s="67" t="s">
        <v>178</v>
      </c>
      <c r="G123" s="67" t="s">
        <v>178</v>
      </c>
    </row>
    <row r="124" spans="1:7" ht="12" customHeight="1">
      <c r="A124" s="21" t="s">
        <v>18</v>
      </c>
      <c r="B124" s="67">
        <v>901</v>
      </c>
      <c r="C124" s="52">
        <v>2785</v>
      </c>
      <c r="D124" s="67">
        <v>865</v>
      </c>
      <c r="E124" s="52">
        <v>2662</v>
      </c>
      <c r="F124" s="67">
        <v>36</v>
      </c>
      <c r="G124" s="67">
        <v>123</v>
      </c>
    </row>
    <row r="125" spans="1:7" ht="12" customHeight="1">
      <c r="A125" s="21" t="s">
        <v>289</v>
      </c>
      <c r="B125" s="67">
        <v>900</v>
      </c>
      <c r="C125" s="52">
        <v>2782</v>
      </c>
      <c r="D125" s="67">
        <v>864</v>
      </c>
      <c r="E125" s="52">
        <v>2660</v>
      </c>
      <c r="F125" s="67">
        <v>36</v>
      </c>
      <c r="G125" s="67">
        <v>123</v>
      </c>
    </row>
    <row r="126" spans="1:7" ht="12" customHeight="1">
      <c r="A126" s="1" t="s">
        <v>291</v>
      </c>
      <c r="B126" s="56">
        <v>897</v>
      </c>
      <c r="C126" s="20">
        <v>2776</v>
      </c>
      <c r="D126" s="56">
        <v>861</v>
      </c>
      <c r="E126" s="20">
        <v>2654</v>
      </c>
      <c r="F126" s="56">
        <v>36</v>
      </c>
      <c r="G126" s="67">
        <v>123</v>
      </c>
    </row>
    <row r="127" spans="1:7" ht="12" customHeight="1">
      <c r="A127" s="1" t="s">
        <v>292</v>
      </c>
      <c r="B127" s="56">
        <v>3</v>
      </c>
      <c r="C127" s="56">
        <v>6</v>
      </c>
      <c r="D127" s="56">
        <v>3</v>
      </c>
      <c r="E127" s="56">
        <v>6</v>
      </c>
      <c r="F127" s="56" t="s">
        <v>178</v>
      </c>
      <c r="G127" s="56" t="s">
        <v>178</v>
      </c>
    </row>
    <row r="128" spans="1:7" ht="12" customHeight="1">
      <c r="A128" s="21" t="s">
        <v>290</v>
      </c>
      <c r="B128" s="67">
        <v>1</v>
      </c>
      <c r="C128" s="67">
        <v>3</v>
      </c>
      <c r="D128" s="67">
        <v>1</v>
      </c>
      <c r="E128" s="67">
        <v>2</v>
      </c>
      <c r="F128" s="67" t="s">
        <v>178</v>
      </c>
      <c r="G128" s="67" t="s">
        <v>178</v>
      </c>
    </row>
    <row r="129" spans="1:7" ht="12" customHeight="1">
      <c r="A129" s="21" t="s">
        <v>19</v>
      </c>
      <c r="B129" s="67">
        <v>901</v>
      </c>
      <c r="C129" s="52">
        <v>2785</v>
      </c>
      <c r="D129" s="67">
        <v>865</v>
      </c>
      <c r="E129" s="52">
        <v>2662</v>
      </c>
      <c r="F129" s="67">
        <v>36</v>
      </c>
      <c r="G129" s="67">
        <v>123</v>
      </c>
    </row>
    <row r="130" spans="1:7" ht="12" customHeight="1">
      <c r="A130" s="1" t="s">
        <v>293</v>
      </c>
      <c r="B130" s="56">
        <v>829</v>
      </c>
      <c r="C130" s="20">
        <v>2551</v>
      </c>
      <c r="D130" s="56">
        <v>805</v>
      </c>
      <c r="E130" s="18">
        <v>2471</v>
      </c>
      <c r="F130" s="20">
        <v>25</v>
      </c>
      <c r="G130" s="56">
        <v>79</v>
      </c>
    </row>
    <row r="131" spans="1:7" ht="12" customHeight="1">
      <c r="A131" s="1" t="s">
        <v>294</v>
      </c>
      <c r="B131" s="56">
        <v>52</v>
      </c>
      <c r="C131" s="20">
        <v>159</v>
      </c>
      <c r="D131" s="56">
        <v>48</v>
      </c>
      <c r="E131" s="29">
        <v>149</v>
      </c>
      <c r="F131" s="20">
        <v>4</v>
      </c>
      <c r="G131" s="56">
        <v>11</v>
      </c>
    </row>
    <row r="132" spans="1:7" ht="12" customHeight="1">
      <c r="A132" s="1" t="s">
        <v>295</v>
      </c>
      <c r="B132" s="56">
        <v>20</v>
      </c>
      <c r="C132" s="20">
        <v>75</v>
      </c>
      <c r="D132" s="56">
        <v>12</v>
      </c>
      <c r="E132" s="29">
        <v>42</v>
      </c>
      <c r="F132" s="20">
        <v>8</v>
      </c>
      <c r="G132" s="56">
        <v>33</v>
      </c>
    </row>
    <row r="133" spans="1:7" ht="12" customHeight="1">
      <c r="A133" s="21" t="s">
        <v>20</v>
      </c>
      <c r="B133" s="67">
        <v>901</v>
      </c>
      <c r="C133" s="52">
        <v>2785</v>
      </c>
      <c r="D133" s="67">
        <v>865</v>
      </c>
      <c r="E133" s="52">
        <v>2662</v>
      </c>
      <c r="F133" s="67">
        <v>36</v>
      </c>
      <c r="G133" s="67">
        <v>123</v>
      </c>
    </row>
    <row r="134" spans="1:7" ht="12" customHeight="1">
      <c r="A134" s="1" t="s">
        <v>289</v>
      </c>
      <c r="B134" s="56">
        <v>901</v>
      </c>
      <c r="C134" s="20">
        <v>2785</v>
      </c>
      <c r="D134" s="56">
        <v>865</v>
      </c>
      <c r="E134" s="20">
        <v>2662</v>
      </c>
      <c r="F134" s="56">
        <v>36</v>
      </c>
      <c r="G134" s="56">
        <v>123</v>
      </c>
    </row>
    <row r="135" spans="1:7" ht="12" customHeight="1">
      <c r="A135" s="1" t="s">
        <v>290</v>
      </c>
      <c r="B135" s="56" t="s">
        <v>178</v>
      </c>
      <c r="C135" s="20" t="s">
        <v>178</v>
      </c>
      <c r="D135" s="56" t="s">
        <v>178</v>
      </c>
      <c r="E135" s="56" t="s">
        <v>178</v>
      </c>
      <c r="F135" s="56" t="s">
        <v>178</v>
      </c>
      <c r="G135" s="56" t="s">
        <v>178</v>
      </c>
    </row>
    <row r="136" spans="1:7" ht="12" customHeight="1">
      <c r="A136" s="21" t="s">
        <v>21</v>
      </c>
      <c r="B136" s="67">
        <v>901</v>
      </c>
      <c r="C136" s="52">
        <v>2785</v>
      </c>
      <c r="D136" s="67">
        <v>865</v>
      </c>
      <c r="E136" s="52">
        <v>2662</v>
      </c>
      <c r="F136" s="52">
        <v>36</v>
      </c>
      <c r="G136" s="67">
        <v>123</v>
      </c>
    </row>
    <row r="137" spans="1:7" ht="12" customHeight="1">
      <c r="A137" s="1" t="s">
        <v>289</v>
      </c>
      <c r="B137" s="56">
        <v>890</v>
      </c>
      <c r="C137" s="20">
        <v>2763</v>
      </c>
      <c r="D137" s="56">
        <v>854</v>
      </c>
      <c r="E137" s="20">
        <v>2641</v>
      </c>
      <c r="F137" s="20">
        <v>36</v>
      </c>
      <c r="G137" s="56">
        <v>122</v>
      </c>
    </row>
    <row r="138" spans="1:7" ht="12" customHeight="1">
      <c r="A138" s="1" t="s">
        <v>290</v>
      </c>
      <c r="B138" s="56">
        <v>11</v>
      </c>
      <c r="C138" s="56">
        <v>22</v>
      </c>
      <c r="D138" s="56">
        <v>11</v>
      </c>
      <c r="E138" s="56">
        <v>21</v>
      </c>
      <c r="F138" s="56" t="s">
        <v>178</v>
      </c>
      <c r="G138" s="56">
        <v>1</v>
      </c>
    </row>
    <row r="139" spans="1:7" ht="12" customHeight="1">
      <c r="A139" s="1"/>
      <c r="B139" s="3"/>
      <c r="C139" s="2"/>
      <c r="D139" s="3"/>
      <c r="E139" s="2"/>
      <c r="F139" s="3"/>
      <c r="G139" s="3"/>
    </row>
    <row r="140" spans="1:7" ht="12" customHeight="1">
      <c r="A140" s="10" t="s">
        <v>9</v>
      </c>
      <c r="B140" s="12"/>
      <c r="C140" s="12"/>
      <c r="D140" s="12"/>
      <c r="E140" s="12"/>
      <c r="F140" s="12"/>
      <c r="G140" s="12"/>
    </row>
  </sheetData>
  <sheetProtection/>
  <mergeCells count="32">
    <mergeCell ref="B73:G73"/>
    <mergeCell ref="A70:A72"/>
    <mergeCell ref="B70:C70"/>
    <mergeCell ref="D70:G70"/>
    <mergeCell ref="B71:B72"/>
    <mergeCell ref="C71:C72"/>
    <mergeCell ref="D71:E71"/>
    <mergeCell ref="F71:G71"/>
    <mergeCell ref="B5:G5"/>
    <mergeCell ref="A2:A4"/>
    <mergeCell ref="B2:C2"/>
    <mergeCell ref="D2:G2"/>
    <mergeCell ref="B3:B4"/>
    <mergeCell ref="C3:C4"/>
    <mergeCell ref="D3:E3"/>
    <mergeCell ref="F3:G3"/>
    <mergeCell ref="B38:G38"/>
    <mergeCell ref="A35:A37"/>
    <mergeCell ref="B35:C35"/>
    <mergeCell ref="D35:G35"/>
    <mergeCell ref="B36:B37"/>
    <mergeCell ref="C36:C37"/>
    <mergeCell ref="D36:E36"/>
    <mergeCell ref="F36:G36"/>
    <mergeCell ref="B107:G107"/>
    <mergeCell ref="A104:A106"/>
    <mergeCell ref="B104:C104"/>
    <mergeCell ref="D104:G104"/>
    <mergeCell ref="B105:B106"/>
    <mergeCell ref="C105:C106"/>
    <mergeCell ref="D105:E105"/>
    <mergeCell ref="F105:G10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9.140625" style="6" customWidth="1"/>
    <col min="2" max="3" width="26.57421875" style="6" customWidth="1"/>
    <col min="4" max="4" width="29.140625" style="6" customWidth="1"/>
    <col min="5" max="5" width="29.8515625" style="6" customWidth="1"/>
    <col min="6" max="6" width="26.28125" style="6" customWidth="1"/>
    <col min="7" max="7" width="23.140625" style="6" customWidth="1"/>
    <col min="8" max="16384" width="9.140625" style="6" customWidth="1"/>
  </cols>
  <sheetData>
    <row r="1" s="4" customFormat="1" ht="12.75">
      <c r="A1" s="23" t="s">
        <v>364</v>
      </c>
    </row>
    <row r="2" spans="1:6" s="4" customFormat="1" ht="12.75" customHeight="1">
      <c r="A2" s="137" t="s">
        <v>176</v>
      </c>
      <c r="B2" s="138" t="s">
        <v>363</v>
      </c>
      <c r="C2" s="138"/>
      <c r="D2" s="138"/>
      <c r="E2" s="138"/>
      <c r="F2" s="27"/>
    </row>
    <row r="3" spans="1:7" s="4" customFormat="1" ht="10.5" customHeight="1">
      <c r="A3" s="137"/>
      <c r="B3" s="24" t="s">
        <v>193</v>
      </c>
      <c r="C3" s="24" t="s">
        <v>358</v>
      </c>
      <c r="D3" s="24" t="s">
        <v>173</v>
      </c>
      <c r="E3" s="24" t="s">
        <v>359</v>
      </c>
      <c r="F3" s="24"/>
      <c r="G3" s="24"/>
    </row>
    <row r="4" spans="1:7" ht="12" customHeight="1">
      <c r="A4" s="36">
        <v>2009</v>
      </c>
      <c r="B4" s="128">
        <v>39038</v>
      </c>
      <c r="C4" s="128">
        <v>1934312</v>
      </c>
      <c r="D4" s="128">
        <v>211466</v>
      </c>
      <c r="E4" s="128">
        <v>85935</v>
      </c>
      <c r="F4" s="2"/>
      <c r="G4" s="125"/>
    </row>
    <row r="5" spans="1:7" ht="12" customHeight="1">
      <c r="A5" s="36">
        <v>2010</v>
      </c>
      <c r="B5" s="128">
        <v>103334</v>
      </c>
      <c r="C5" s="128">
        <v>615991</v>
      </c>
      <c r="D5" s="128">
        <v>100798</v>
      </c>
      <c r="E5" s="128">
        <v>136074</v>
      </c>
      <c r="F5" s="2"/>
      <c r="G5" s="125"/>
    </row>
    <row r="6" spans="1:7" ht="12" customHeight="1">
      <c r="A6" s="36">
        <v>2011</v>
      </c>
      <c r="B6" s="128">
        <v>50777</v>
      </c>
      <c r="C6" s="128">
        <v>280369</v>
      </c>
      <c r="D6" s="128">
        <v>30424</v>
      </c>
      <c r="E6" s="128">
        <v>111273</v>
      </c>
      <c r="F6" s="2"/>
      <c r="G6" s="125"/>
    </row>
    <row r="7" spans="1:7" ht="12" customHeight="1">
      <c r="A7" s="36">
        <v>2012</v>
      </c>
      <c r="B7" s="128">
        <v>44043</v>
      </c>
      <c r="C7" s="128">
        <v>174456</v>
      </c>
      <c r="D7" s="128">
        <v>2180</v>
      </c>
      <c r="E7" s="128" t="s">
        <v>22</v>
      </c>
      <c r="F7" s="20"/>
      <c r="G7" s="125"/>
    </row>
    <row r="8" spans="1:7" ht="12" customHeight="1">
      <c r="A8" s="36">
        <v>2013</v>
      </c>
      <c r="B8" s="73">
        <v>696822</v>
      </c>
      <c r="C8" s="73">
        <v>351973</v>
      </c>
      <c r="D8" s="129" t="s">
        <v>22</v>
      </c>
      <c r="E8" s="73">
        <v>137023</v>
      </c>
      <c r="F8" s="100"/>
      <c r="G8" s="126"/>
    </row>
    <row r="9" spans="1:5" ht="12.75">
      <c r="A9" s="136" t="s">
        <v>176</v>
      </c>
      <c r="B9" s="135" t="s">
        <v>363</v>
      </c>
      <c r="C9" s="135"/>
      <c r="D9" s="135"/>
      <c r="E9" s="8"/>
    </row>
    <row r="10" spans="1:7" ht="25.5">
      <c r="A10" s="136"/>
      <c r="B10" s="124" t="s">
        <v>360</v>
      </c>
      <c r="C10" s="124" t="s">
        <v>361</v>
      </c>
      <c r="D10" s="127" t="s">
        <v>362</v>
      </c>
      <c r="F10" s="2"/>
      <c r="G10" s="125"/>
    </row>
    <row r="11" spans="1:7" ht="12.75">
      <c r="A11" s="36">
        <v>2009</v>
      </c>
      <c r="B11" s="128">
        <v>306048</v>
      </c>
      <c r="C11" s="130" t="s">
        <v>22</v>
      </c>
      <c r="D11" s="130" t="s">
        <v>22</v>
      </c>
      <c r="F11" s="2"/>
      <c r="G11" s="125"/>
    </row>
    <row r="12" spans="1:7" ht="12.75">
      <c r="A12" s="36">
        <v>2010</v>
      </c>
      <c r="B12" s="128">
        <v>112108</v>
      </c>
      <c r="C12" s="130" t="s">
        <v>22</v>
      </c>
      <c r="D12" s="130" t="s">
        <v>22</v>
      </c>
      <c r="E12" s="2"/>
      <c r="F12" s="20"/>
      <c r="G12" s="125"/>
    </row>
    <row r="13" spans="1:7" ht="12.75">
      <c r="A13" s="36">
        <v>2011</v>
      </c>
      <c r="B13" s="128">
        <v>167095</v>
      </c>
      <c r="C13" s="130" t="s">
        <v>22</v>
      </c>
      <c r="D13" s="130" t="s">
        <v>22</v>
      </c>
      <c r="E13" s="100"/>
      <c r="F13" s="100"/>
      <c r="G13" s="126"/>
    </row>
    <row r="14" spans="1:7" ht="12.75">
      <c r="A14" s="36">
        <v>2012</v>
      </c>
      <c r="B14" s="73" t="s">
        <v>22</v>
      </c>
      <c r="C14" s="130" t="s">
        <v>22</v>
      </c>
      <c r="D14" s="130" t="s">
        <v>22</v>
      </c>
      <c r="E14" s="100"/>
      <c r="F14" s="100"/>
      <c r="G14" s="126"/>
    </row>
    <row r="15" spans="1:4" ht="12.75">
      <c r="A15" s="36">
        <v>2013</v>
      </c>
      <c r="B15" s="73">
        <v>108431</v>
      </c>
      <c r="C15" s="131">
        <v>24051</v>
      </c>
      <c r="D15" s="128">
        <v>40044</v>
      </c>
    </row>
    <row r="16" spans="1:7" ht="12.75">
      <c r="A16" s="39"/>
      <c r="B16" s="40"/>
      <c r="C16" s="40"/>
      <c r="D16" s="40"/>
      <c r="F16" s="40"/>
      <c r="G16" s="40"/>
    </row>
    <row r="17" s="72" customFormat="1" ht="11.25">
      <c r="A17" s="72" t="s">
        <v>132</v>
      </c>
    </row>
    <row r="22" ht="12.75">
      <c r="B22" s="33"/>
    </row>
    <row r="23" ht="12.75">
      <c r="B23" s="33"/>
    </row>
  </sheetData>
  <sheetProtection/>
  <mergeCells count="4">
    <mergeCell ref="A2:A3"/>
    <mergeCell ref="A9:A10"/>
    <mergeCell ref="B9:D9"/>
    <mergeCell ref="B2:E2"/>
  </mergeCells>
  <printOptions/>
  <pageMargins left="0.17" right="0.787401575" top="0.17" bottom="0.17" header="0.17" footer="0.17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B3" sqref="B3:B4"/>
    </sheetView>
  </sheetViews>
  <sheetFormatPr defaultColWidth="9.140625" defaultRowHeight="12" customHeight="1"/>
  <cols>
    <col min="1" max="1" width="9.140625" style="6" customWidth="1"/>
    <col min="2" max="2" width="20.28125" style="6" customWidth="1"/>
    <col min="3" max="3" width="21.00390625" style="6" customWidth="1"/>
    <col min="4" max="4" width="25.421875" style="6" customWidth="1"/>
    <col min="5" max="5" width="26.421875" style="6" customWidth="1"/>
    <col min="6" max="6" width="28.28125" style="6" customWidth="1"/>
    <col min="7" max="7" width="23.28125" style="6" customWidth="1"/>
    <col min="8" max="8" width="16.421875" style="6" customWidth="1"/>
    <col min="9" max="9" width="20.7109375" style="6" customWidth="1"/>
    <col min="10" max="10" width="14.8515625" style="6" customWidth="1"/>
    <col min="11" max="16384" width="9.140625" style="6" customWidth="1"/>
  </cols>
  <sheetData>
    <row r="1" ht="12" customHeight="1">
      <c r="A1" s="11" t="s">
        <v>297</v>
      </c>
    </row>
    <row r="2" spans="1:7" ht="12" customHeight="1">
      <c r="A2" s="136" t="s">
        <v>176</v>
      </c>
      <c r="B2" s="135" t="s">
        <v>133</v>
      </c>
      <c r="C2" s="135"/>
      <c r="D2" s="135"/>
      <c r="E2" s="135"/>
      <c r="F2" s="135"/>
      <c r="G2" s="9"/>
    </row>
    <row r="3" spans="1:7" s="9" customFormat="1" ht="12" customHeight="1">
      <c r="A3" s="136"/>
      <c r="B3" s="136" t="s">
        <v>378</v>
      </c>
      <c r="C3" s="136" t="s">
        <v>365</v>
      </c>
      <c r="D3" s="136" t="s">
        <v>366</v>
      </c>
      <c r="E3" s="136" t="s">
        <v>368</v>
      </c>
      <c r="F3" s="136" t="s">
        <v>367</v>
      </c>
      <c r="G3" s="65"/>
    </row>
    <row r="4" spans="1:7" s="9" customFormat="1" ht="12" customHeight="1">
      <c r="A4" s="136"/>
      <c r="B4" s="136"/>
      <c r="C4" s="136"/>
      <c r="D4" s="136"/>
      <c r="E4" s="136"/>
      <c r="F4" s="136"/>
      <c r="G4" s="65"/>
    </row>
    <row r="5" spans="1:7" ht="12" customHeight="1">
      <c r="A5" s="37">
        <v>2009</v>
      </c>
      <c r="B5" s="17" t="s">
        <v>22</v>
      </c>
      <c r="C5" s="17" t="s">
        <v>22</v>
      </c>
      <c r="D5" s="17" t="s">
        <v>22</v>
      </c>
      <c r="E5" s="17">
        <v>318780</v>
      </c>
      <c r="F5" s="20" t="s">
        <v>22</v>
      </c>
      <c r="G5" s="20"/>
    </row>
    <row r="6" spans="1:7" ht="12" customHeight="1">
      <c r="A6" s="37">
        <v>2010</v>
      </c>
      <c r="B6" s="20" t="s">
        <v>22</v>
      </c>
      <c r="C6" s="17">
        <v>26035</v>
      </c>
      <c r="D6" s="20" t="s">
        <v>22</v>
      </c>
      <c r="E6" s="20" t="s">
        <v>22</v>
      </c>
      <c r="F6" s="20" t="s">
        <v>22</v>
      </c>
      <c r="G6" s="20"/>
    </row>
    <row r="7" spans="1:7" ht="12" customHeight="1">
      <c r="A7" s="37">
        <v>2011</v>
      </c>
      <c r="B7" s="20" t="s">
        <v>22</v>
      </c>
      <c r="C7" s="17">
        <v>40198</v>
      </c>
      <c r="D7" s="20" t="s">
        <v>22</v>
      </c>
      <c r="E7" s="17">
        <v>2481536</v>
      </c>
      <c r="F7" s="20" t="s">
        <v>22</v>
      </c>
      <c r="G7" s="20"/>
    </row>
    <row r="8" spans="1:7" ht="12" customHeight="1">
      <c r="A8" s="37">
        <v>2012</v>
      </c>
      <c r="B8" s="20">
        <v>58693</v>
      </c>
      <c r="C8" s="17">
        <v>36176</v>
      </c>
      <c r="D8" s="20">
        <v>66493</v>
      </c>
      <c r="E8" s="17">
        <v>17306</v>
      </c>
      <c r="F8" s="17">
        <v>4140000</v>
      </c>
      <c r="G8" s="20"/>
    </row>
    <row r="9" spans="1:7" ht="12" customHeight="1">
      <c r="A9" s="38">
        <v>2013</v>
      </c>
      <c r="B9" s="73">
        <v>342694</v>
      </c>
      <c r="C9" s="129" t="s">
        <v>22</v>
      </c>
      <c r="D9" s="73" t="s">
        <v>22</v>
      </c>
      <c r="E9" s="18">
        <v>193185</v>
      </c>
      <c r="F9" s="20" t="s">
        <v>22</v>
      </c>
      <c r="G9" s="56"/>
    </row>
    <row r="10" spans="1:9" s="15" customFormat="1" ht="12" customHeight="1">
      <c r="A10" s="136" t="s">
        <v>176</v>
      </c>
      <c r="B10" s="135" t="s">
        <v>134</v>
      </c>
      <c r="C10" s="135"/>
      <c r="D10" s="135"/>
      <c r="E10" s="135"/>
      <c r="F10" s="135"/>
      <c r="G10" s="135"/>
      <c r="H10" s="135"/>
      <c r="I10" s="135"/>
    </row>
    <row r="11" spans="1:9" s="13" customFormat="1" ht="12" customHeight="1">
      <c r="A11" s="136"/>
      <c r="B11" s="136" t="s">
        <v>181</v>
      </c>
      <c r="C11" s="136" t="s">
        <v>353</v>
      </c>
      <c r="D11" s="136" t="s">
        <v>267</v>
      </c>
      <c r="E11" s="136" t="s">
        <v>354</v>
      </c>
      <c r="F11" s="136" t="s">
        <v>355</v>
      </c>
      <c r="G11" s="136" t="s">
        <v>356</v>
      </c>
      <c r="H11" s="136" t="s">
        <v>268</v>
      </c>
      <c r="I11" s="136" t="s">
        <v>357</v>
      </c>
    </row>
    <row r="12" spans="1:9" ht="12" customHeight="1">
      <c r="A12" s="136"/>
      <c r="B12" s="136"/>
      <c r="C12" s="136"/>
      <c r="D12" s="136"/>
      <c r="E12" s="136"/>
      <c r="F12" s="136"/>
      <c r="G12" s="136"/>
      <c r="H12" s="136"/>
      <c r="I12" s="136"/>
    </row>
    <row r="13" spans="1:8" ht="12" customHeight="1">
      <c r="A13" s="37">
        <v>2009</v>
      </c>
      <c r="B13" s="20" t="s">
        <v>192</v>
      </c>
      <c r="C13" s="56" t="s">
        <v>22</v>
      </c>
      <c r="D13" s="56" t="s">
        <v>22</v>
      </c>
      <c r="E13" s="56" t="s">
        <v>22</v>
      </c>
      <c r="F13" s="56" t="s">
        <v>22</v>
      </c>
      <c r="G13" s="56" t="s">
        <v>22</v>
      </c>
      <c r="H13" s="56" t="s">
        <v>22</v>
      </c>
    </row>
    <row r="14" spans="1:8" ht="12" customHeight="1">
      <c r="A14" s="37">
        <v>2010</v>
      </c>
      <c r="B14" s="20" t="s">
        <v>22</v>
      </c>
      <c r="C14" s="56" t="s">
        <v>22</v>
      </c>
      <c r="D14" s="56" t="s">
        <v>22</v>
      </c>
      <c r="E14" s="56" t="s">
        <v>22</v>
      </c>
      <c r="F14" s="56" t="s">
        <v>22</v>
      </c>
      <c r="G14" s="56" t="s">
        <v>22</v>
      </c>
      <c r="H14" s="56" t="s">
        <v>22</v>
      </c>
    </row>
    <row r="15" spans="1:8" ht="12" customHeight="1">
      <c r="A15" s="37">
        <v>2011</v>
      </c>
      <c r="B15" s="20">
        <v>288910755</v>
      </c>
      <c r="C15" s="56" t="s">
        <v>22</v>
      </c>
      <c r="D15" s="56" t="s">
        <v>22</v>
      </c>
      <c r="E15" s="56" t="s">
        <v>22</v>
      </c>
      <c r="F15" s="56" t="s">
        <v>22</v>
      </c>
      <c r="G15" s="56" t="s">
        <v>22</v>
      </c>
      <c r="H15" s="56" t="s">
        <v>22</v>
      </c>
    </row>
    <row r="16" spans="1:8" ht="12" customHeight="1">
      <c r="A16" s="37">
        <v>2012</v>
      </c>
      <c r="B16" s="20">
        <v>805248433</v>
      </c>
      <c r="C16" s="18">
        <v>97963</v>
      </c>
      <c r="D16" s="18">
        <v>3632</v>
      </c>
      <c r="E16" s="18">
        <v>1600</v>
      </c>
      <c r="F16" s="18">
        <v>1063</v>
      </c>
      <c r="G16" s="18">
        <v>475</v>
      </c>
      <c r="H16" s="18">
        <v>898</v>
      </c>
    </row>
    <row r="17" spans="1:9" ht="12" customHeight="1">
      <c r="A17" s="38">
        <v>2013</v>
      </c>
      <c r="B17" s="56" t="s">
        <v>22</v>
      </c>
      <c r="C17" s="20">
        <v>45170</v>
      </c>
      <c r="D17" s="20">
        <v>4012</v>
      </c>
      <c r="E17" s="20">
        <v>1709</v>
      </c>
      <c r="F17" s="56">
        <v>811</v>
      </c>
      <c r="G17" s="56">
        <v>715</v>
      </c>
      <c r="H17" s="56">
        <v>782</v>
      </c>
      <c r="I17" s="18">
        <v>885515947</v>
      </c>
    </row>
    <row r="19" spans="1:7" ht="12" customHeight="1">
      <c r="A19" s="14" t="s">
        <v>132</v>
      </c>
      <c r="B19" s="15"/>
      <c r="C19" s="15"/>
      <c r="D19" s="15"/>
      <c r="E19" s="15"/>
      <c r="F19" s="15"/>
      <c r="G19" s="15"/>
    </row>
    <row r="20" spans="1:7" ht="12" customHeight="1">
      <c r="A20" s="13" t="s">
        <v>254</v>
      </c>
      <c r="B20" s="13"/>
      <c r="C20" s="13"/>
      <c r="D20" s="13"/>
      <c r="E20" s="13"/>
      <c r="F20" s="13"/>
      <c r="G20" s="13"/>
    </row>
    <row r="21" spans="2:10" ht="12" customHeight="1">
      <c r="B21" s="44"/>
      <c r="C21" s="44"/>
      <c r="D21" s="38"/>
      <c r="E21" s="38"/>
      <c r="F21" s="38"/>
      <c r="G21" s="18"/>
      <c r="H21" s="18"/>
      <c r="I21" s="18"/>
      <c r="J21" s="20"/>
    </row>
    <row r="22" spans="4:10" ht="12" customHeight="1">
      <c r="D22" s="38"/>
      <c r="E22" s="38"/>
      <c r="F22" s="38"/>
      <c r="G22" s="18"/>
      <c r="H22" s="18"/>
      <c r="I22" s="18"/>
      <c r="J22" s="20"/>
    </row>
    <row r="23" spans="3:10" ht="12" customHeight="1">
      <c r="C23" s="44"/>
      <c r="D23" s="38"/>
      <c r="E23" s="38"/>
      <c r="F23" s="38"/>
      <c r="G23" s="20"/>
      <c r="H23" s="20"/>
      <c r="I23" s="20"/>
      <c r="J23" s="20"/>
    </row>
    <row r="24" spans="8:10" ht="12" customHeight="1">
      <c r="H24" s="20"/>
      <c r="I24" s="20"/>
      <c r="J24" s="20"/>
    </row>
    <row r="25" spans="8:10" ht="12" customHeight="1">
      <c r="H25" s="20"/>
      <c r="I25" s="20"/>
      <c r="J25" s="20"/>
    </row>
    <row r="32" ht="12" customHeight="1">
      <c r="E32" s="4"/>
    </row>
    <row r="34" spans="2:5" ht="12" customHeight="1">
      <c r="B34" s="44"/>
      <c r="C34" s="44"/>
      <c r="D34" s="44"/>
      <c r="E34" s="44"/>
    </row>
  </sheetData>
  <sheetProtection/>
  <mergeCells count="17">
    <mergeCell ref="B3:B4"/>
    <mergeCell ref="C3:C4"/>
    <mergeCell ref="D3:D4"/>
    <mergeCell ref="E3:E4"/>
    <mergeCell ref="F3:F4"/>
    <mergeCell ref="C11:C12"/>
    <mergeCell ref="E11:E12"/>
    <mergeCell ref="H11:H12"/>
    <mergeCell ref="I11:I12"/>
    <mergeCell ref="B10:I10"/>
    <mergeCell ref="B11:B12"/>
    <mergeCell ref="B2:F2"/>
    <mergeCell ref="A2:A4"/>
    <mergeCell ref="A10:A12"/>
    <mergeCell ref="D11:D12"/>
    <mergeCell ref="F11:F12"/>
    <mergeCell ref="G11:G1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B2" sqref="B2:E2"/>
    </sheetView>
  </sheetViews>
  <sheetFormatPr defaultColWidth="28.140625" defaultRowHeight="12" customHeight="1"/>
  <cols>
    <col min="1" max="1" width="28.140625" style="6" customWidth="1"/>
    <col min="2" max="2" width="11.7109375" style="6" customWidth="1"/>
    <col min="3" max="3" width="12.140625" style="6" customWidth="1"/>
    <col min="4" max="5" width="12.57421875" style="6" customWidth="1"/>
    <col min="6" max="6" width="14.421875" style="6" customWidth="1"/>
    <col min="7" max="16384" width="28.140625" style="6" customWidth="1"/>
  </cols>
  <sheetData>
    <row r="1" ht="12" customHeight="1">
      <c r="A1" s="11" t="s">
        <v>351</v>
      </c>
    </row>
    <row r="2" spans="1:6" ht="12" customHeight="1">
      <c r="A2" s="136" t="s">
        <v>31</v>
      </c>
      <c r="B2" s="135" t="s">
        <v>135</v>
      </c>
      <c r="C2" s="135"/>
      <c r="D2" s="135"/>
      <c r="E2" s="135"/>
      <c r="F2" s="8"/>
    </row>
    <row r="3" spans="1:6" ht="12" customHeight="1">
      <c r="A3" s="136"/>
      <c r="B3" s="9">
        <v>2009</v>
      </c>
      <c r="C3" s="9">
        <v>2010</v>
      </c>
      <c r="D3" s="9">
        <v>2011</v>
      </c>
      <c r="E3" s="9">
        <v>2012</v>
      </c>
      <c r="F3" s="9"/>
    </row>
    <row r="4" spans="1:6" s="51" customFormat="1" ht="12" customHeight="1">
      <c r="A4" s="51" t="s">
        <v>32</v>
      </c>
      <c r="B4" s="51">
        <f>SUM(B5:B34)</f>
        <v>291804</v>
      </c>
      <c r="C4" s="51">
        <f>SUM(C5:C34)</f>
        <v>132655</v>
      </c>
      <c r="D4" s="51">
        <f>SUM(D5:D34)</f>
        <v>29044</v>
      </c>
      <c r="E4" s="52">
        <v>44337</v>
      </c>
      <c r="F4" s="52"/>
    </row>
    <row r="5" spans="1:6" s="31" customFormat="1" ht="12" customHeight="1">
      <c r="A5" s="31" t="s">
        <v>59</v>
      </c>
      <c r="B5" s="18">
        <v>11697</v>
      </c>
      <c r="C5" s="18">
        <v>15492</v>
      </c>
      <c r="D5" s="20">
        <v>10076</v>
      </c>
      <c r="E5" s="20">
        <v>4403</v>
      </c>
      <c r="F5" s="20"/>
    </row>
    <row r="6" spans="1:6" s="31" customFormat="1" ht="12" customHeight="1">
      <c r="A6" s="31" t="s">
        <v>60</v>
      </c>
      <c r="B6" s="18">
        <v>15469</v>
      </c>
      <c r="C6" s="18">
        <v>3073</v>
      </c>
      <c r="D6" s="20">
        <v>182</v>
      </c>
      <c r="E6" s="20" t="s">
        <v>7</v>
      </c>
      <c r="F6" s="20"/>
    </row>
    <row r="7" spans="1:6" s="31" customFormat="1" ht="12" customHeight="1">
      <c r="A7" s="31" t="s">
        <v>61</v>
      </c>
      <c r="B7" s="18">
        <v>2177</v>
      </c>
      <c r="C7" s="18">
        <v>36</v>
      </c>
      <c r="D7" s="20">
        <v>729</v>
      </c>
      <c r="E7" s="20">
        <v>1498</v>
      </c>
      <c r="F7" s="20"/>
    </row>
    <row r="8" spans="1:6" s="31" customFormat="1" ht="12" customHeight="1">
      <c r="A8" s="31" t="s">
        <v>35</v>
      </c>
      <c r="B8" s="18">
        <v>9043</v>
      </c>
      <c r="C8" s="18">
        <v>569</v>
      </c>
      <c r="D8" s="20">
        <v>339</v>
      </c>
      <c r="E8" s="20" t="s">
        <v>7</v>
      </c>
      <c r="F8" s="20"/>
    </row>
    <row r="9" spans="1:6" s="31" customFormat="1" ht="12" customHeight="1">
      <c r="A9" s="31" t="s">
        <v>36</v>
      </c>
      <c r="B9" s="18">
        <v>4808</v>
      </c>
      <c r="C9" s="18">
        <v>2425</v>
      </c>
      <c r="D9" s="20">
        <v>273</v>
      </c>
      <c r="E9" s="20">
        <v>230</v>
      </c>
      <c r="F9" s="20"/>
    </row>
    <row r="10" spans="1:6" s="31" customFormat="1" ht="12" customHeight="1">
      <c r="A10" s="31" t="s">
        <v>37</v>
      </c>
      <c r="B10" s="18">
        <v>108731</v>
      </c>
      <c r="C10" s="18">
        <v>60553</v>
      </c>
      <c r="D10" s="20" t="s">
        <v>178</v>
      </c>
      <c r="E10" s="20">
        <v>5464</v>
      </c>
      <c r="F10" s="20"/>
    </row>
    <row r="11" spans="1:8" s="31" customFormat="1" ht="12" customHeight="1">
      <c r="A11" s="31" t="s">
        <v>38</v>
      </c>
      <c r="B11" s="20" t="s">
        <v>178</v>
      </c>
      <c r="C11" s="20" t="s">
        <v>178</v>
      </c>
      <c r="D11" s="20" t="s">
        <v>178</v>
      </c>
      <c r="E11" s="20" t="s">
        <v>7</v>
      </c>
      <c r="F11" s="20"/>
      <c r="G11" s="17"/>
      <c r="H11" s="17"/>
    </row>
    <row r="12" spans="1:8" s="31" customFormat="1" ht="12" customHeight="1">
      <c r="A12" s="31" t="s">
        <v>62</v>
      </c>
      <c r="B12" s="18">
        <v>1403</v>
      </c>
      <c r="C12" s="18">
        <v>13</v>
      </c>
      <c r="D12" s="20" t="s">
        <v>178</v>
      </c>
      <c r="E12" s="20" t="s">
        <v>7</v>
      </c>
      <c r="F12" s="20"/>
      <c r="G12" s="17"/>
      <c r="H12" s="17"/>
    </row>
    <row r="13" spans="1:8" s="31" customFormat="1" ht="12" customHeight="1">
      <c r="A13" s="31" t="s">
        <v>40</v>
      </c>
      <c r="B13" s="18">
        <v>21515</v>
      </c>
      <c r="C13" s="18">
        <v>2295</v>
      </c>
      <c r="D13" s="20">
        <v>579</v>
      </c>
      <c r="E13" s="20">
        <v>876</v>
      </c>
      <c r="F13" s="20"/>
      <c r="G13" s="17"/>
      <c r="H13" s="17"/>
    </row>
    <row r="14" spans="1:8" s="31" customFormat="1" ht="12" customHeight="1">
      <c r="A14" s="31" t="s">
        <v>63</v>
      </c>
      <c r="B14" s="18">
        <v>7141</v>
      </c>
      <c r="C14" s="18">
        <v>10067</v>
      </c>
      <c r="D14" s="20" t="s">
        <v>178</v>
      </c>
      <c r="E14" s="20">
        <v>832</v>
      </c>
      <c r="F14" s="20"/>
      <c r="G14" s="17"/>
      <c r="H14" s="17"/>
    </row>
    <row r="15" spans="1:8" s="31" customFormat="1" ht="12" customHeight="1">
      <c r="A15" s="31" t="s">
        <v>43</v>
      </c>
      <c r="B15" s="18">
        <v>4</v>
      </c>
      <c r="C15" s="18">
        <v>150</v>
      </c>
      <c r="D15" s="20">
        <v>9</v>
      </c>
      <c r="E15" s="20" t="s">
        <v>7</v>
      </c>
      <c r="F15" s="20"/>
      <c r="G15" s="17"/>
      <c r="H15" s="101"/>
    </row>
    <row r="16" spans="1:8" s="31" customFormat="1" ht="12" customHeight="1">
      <c r="A16" s="31" t="s">
        <v>44</v>
      </c>
      <c r="B16" s="18">
        <v>7268</v>
      </c>
      <c r="C16" s="18">
        <v>8375</v>
      </c>
      <c r="D16" s="20">
        <v>8937</v>
      </c>
      <c r="E16" s="20">
        <v>1318</v>
      </c>
      <c r="F16" s="20"/>
      <c r="G16" s="17"/>
      <c r="H16" s="17"/>
    </row>
    <row r="17" spans="1:8" s="31" customFormat="1" ht="12" customHeight="1">
      <c r="A17" s="31" t="s">
        <v>45</v>
      </c>
      <c r="B17" s="18">
        <v>22417</v>
      </c>
      <c r="C17" s="18">
        <v>16838</v>
      </c>
      <c r="D17" s="20">
        <v>63</v>
      </c>
      <c r="E17" s="20">
        <v>17594</v>
      </c>
      <c r="F17" s="20"/>
      <c r="G17" s="17"/>
      <c r="H17" s="101"/>
    </row>
    <row r="18" spans="1:8" s="31" customFormat="1" ht="12" customHeight="1">
      <c r="A18" s="31" t="s">
        <v>46</v>
      </c>
      <c r="B18" s="20" t="s">
        <v>178</v>
      </c>
      <c r="C18" s="18">
        <v>122</v>
      </c>
      <c r="D18" s="20" t="s">
        <v>178</v>
      </c>
      <c r="E18" s="20" t="s">
        <v>7</v>
      </c>
      <c r="F18" s="20"/>
      <c r="G18" s="17"/>
      <c r="H18" s="17"/>
    </row>
    <row r="19" spans="1:8" s="31" customFormat="1" ht="12" customHeight="1">
      <c r="A19" s="31" t="s">
        <v>47</v>
      </c>
      <c r="B19" s="18">
        <v>11731</v>
      </c>
      <c r="C19" s="18">
        <v>1602</v>
      </c>
      <c r="D19" s="20">
        <v>934</v>
      </c>
      <c r="E19" s="20">
        <v>3200</v>
      </c>
      <c r="F19" s="20"/>
      <c r="G19" s="17"/>
      <c r="H19" s="101"/>
    </row>
    <row r="20" spans="1:8" s="31" customFormat="1" ht="12" customHeight="1">
      <c r="A20" s="31" t="s">
        <v>48</v>
      </c>
      <c r="B20" s="20" t="s">
        <v>178</v>
      </c>
      <c r="C20" s="18">
        <v>59</v>
      </c>
      <c r="D20" s="20">
        <v>35</v>
      </c>
      <c r="E20" s="20">
        <v>389</v>
      </c>
      <c r="F20" s="20"/>
      <c r="G20" s="17"/>
      <c r="H20" s="101"/>
    </row>
    <row r="21" spans="1:8" s="31" customFormat="1" ht="12" customHeight="1">
      <c r="A21" s="31" t="s">
        <v>64</v>
      </c>
      <c r="B21" s="18">
        <v>37713</v>
      </c>
      <c r="C21" s="20" t="s">
        <v>178</v>
      </c>
      <c r="D21" s="20">
        <v>783</v>
      </c>
      <c r="E21" s="20">
        <v>51</v>
      </c>
      <c r="F21" s="20"/>
      <c r="G21" s="17"/>
      <c r="H21" s="17"/>
    </row>
    <row r="22" spans="1:8" s="31" customFormat="1" ht="12" customHeight="1">
      <c r="A22" s="31" t="s">
        <v>51</v>
      </c>
      <c r="B22" s="18">
        <v>607</v>
      </c>
      <c r="C22" s="20" t="s">
        <v>178</v>
      </c>
      <c r="D22" s="20" t="s">
        <v>178</v>
      </c>
      <c r="E22" s="20">
        <v>3254</v>
      </c>
      <c r="F22" s="20"/>
      <c r="G22" s="17"/>
      <c r="H22" s="17"/>
    </row>
    <row r="23" spans="1:8" s="31" customFormat="1" ht="12" customHeight="1">
      <c r="A23" s="31" t="s">
        <v>52</v>
      </c>
      <c r="B23" s="18">
        <v>6800</v>
      </c>
      <c r="C23" s="20" t="s">
        <v>178</v>
      </c>
      <c r="D23" s="20" t="s">
        <v>178</v>
      </c>
      <c r="E23" s="20" t="s">
        <v>7</v>
      </c>
      <c r="F23" s="20"/>
      <c r="G23" s="17"/>
      <c r="H23" s="101"/>
    </row>
    <row r="24" spans="1:8" s="31" customFormat="1" ht="12" customHeight="1">
      <c r="A24" s="31" t="s">
        <v>65</v>
      </c>
      <c r="B24" s="18">
        <v>477</v>
      </c>
      <c r="C24" s="18">
        <v>464</v>
      </c>
      <c r="D24" s="20">
        <v>128</v>
      </c>
      <c r="E24" s="52">
        <v>475</v>
      </c>
      <c r="F24" s="20"/>
      <c r="G24" s="17"/>
      <c r="H24" s="17"/>
    </row>
    <row r="25" spans="1:8" s="31" customFormat="1" ht="12" customHeight="1">
      <c r="A25" s="31" t="s">
        <v>69</v>
      </c>
      <c r="B25" s="18">
        <v>335</v>
      </c>
      <c r="C25" s="20" t="s">
        <v>178</v>
      </c>
      <c r="D25" s="20" t="s">
        <v>178</v>
      </c>
      <c r="E25" s="20" t="s">
        <v>7</v>
      </c>
      <c r="F25" s="20"/>
      <c r="G25" s="17"/>
      <c r="H25" s="17"/>
    </row>
    <row r="26" spans="1:8" s="31" customFormat="1" ht="12" customHeight="1">
      <c r="A26" s="31" t="s">
        <v>66</v>
      </c>
      <c r="B26" s="18">
        <v>709</v>
      </c>
      <c r="C26" s="18">
        <v>146</v>
      </c>
      <c r="D26" s="20">
        <v>132</v>
      </c>
      <c r="E26" s="20" t="s">
        <v>7</v>
      </c>
      <c r="F26" s="20"/>
      <c r="G26" s="17"/>
      <c r="H26" s="101"/>
    </row>
    <row r="27" spans="1:8" s="31" customFormat="1" ht="12" customHeight="1">
      <c r="A27" s="31" t="s">
        <v>67</v>
      </c>
      <c r="B27" s="18">
        <v>774</v>
      </c>
      <c r="C27" s="18">
        <v>82</v>
      </c>
      <c r="D27" s="20" t="s">
        <v>178</v>
      </c>
      <c r="E27" s="20" t="s">
        <v>7</v>
      </c>
      <c r="F27" s="20"/>
      <c r="G27" s="17"/>
      <c r="H27" s="101"/>
    </row>
    <row r="28" spans="1:8" s="31" customFormat="1" ht="12" customHeight="1">
      <c r="A28" s="31" t="s">
        <v>68</v>
      </c>
      <c r="B28" s="20" t="s">
        <v>178</v>
      </c>
      <c r="C28" s="18">
        <v>0</v>
      </c>
      <c r="D28" s="20" t="s">
        <v>178</v>
      </c>
      <c r="E28" s="20" t="s">
        <v>7</v>
      </c>
      <c r="F28" s="20"/>
      <c r="G28" s="17"/>
      <c r="H28" s="17"/>
    </row>
    <row r="29" spans="1:8" s="31" customFormat="1" ht="12" customHeight="1">
      <c r="A29" s="31" t="s">
        <v>70</v>
      </c>
      <c r="B29" s="20" t="s">
        <v>178</v>
      </c>
      <c r="C29" s="18">
        <v>4707</v>
      </c>
      <c r="D29" s="20">
        <v>148</v>
      </c>
      <c r="E29" s="20" t="s">
        <v>7</v>
      </c>
      <c r="F29" s="20"/>
      <c r="G29" s="17"/>
      <c r="H29" s="101"/>
    </row>
    <row r="30" spans="1:8" s="31" customFormat="1" ht="12" customHeight="1">
      <c r="A30" s="31" t="s">
        <v>71</v>
      </c>
      <c r="B30" s="20" t="s">
        <v>178</v>
      </c>
      <c r="C30" s="18">
        <v>312</v>
      </c>
      <c r="D30" s="20">
        <v>12</v>
      </c>
      <c r="E30" s="20" t="s">
        <v>7</v>
      </c>
      <c r="F30" s="20"/>
      <c r="G30" s="17"/>
      <c r="H30" s="101"/>
    </row>
    <row r="31" spans="1:8" s="31" customFormat="1" ht="12" customHeight="1">
      <c r="A31" s="31" t="s">
        <v>72</v>
      </c>
      <c r="B31" s="20" t="s">
        <v>178</v>
      </c>
      <c r="C31" s="18">
        <v>5260</v>
      </c>
      <c r="D31" s="20">
        <v>5670</v>
      </c>
      <c r="E31" s="20">
        <v>1868</v>
      </c>
      <c r="F31" s="20"/>
      <c r="G31" s="17"/>
      <c r="H31" s="101"/>
    </row>
    <row r="32" spans="1:8" s="31" customFormat="1" ht="12" customHeight="1">
      <c r="A32" s="31" t="s">
        <v>73</v>
      </c>
      <c r="B32" s="18">
        <v>12629</v>
      </c>
      <c r="C32" s="20" t="s">
        <v>178</v>
      </c>
      <c r="D32" s="20" t="s">
        <v>178</v>
      </c>
      <c r="E32" s="20" t="s">
        <v>7</v>
      </c>
      <c r="F32" s="20"/>
      <c r="G32" s="17"/>
      <c r="H32" s="101"/>
    </row>
    <row r="33" spans="1:8" ht="12" customHeight="1">
      <c r="A33" s="31" t="s">
        <v>74</v>
      </c>
      <c r="B33" s="29">
        <v>8304</v>
      </c>
      <c r="C33" s="18">
        <v>15</v>
      </c>
      <c r="D33" s="20">
        <v>15</v>
      </c>
      <c r="E33" s="20">
        <v>2885</v>
      </c>
      <c r="F33" s="20"/>
      <c r="G33" s="17"/>
      <c r="H33" s="17"/>
    </row>
    <row r="34" spans="1:8" ht="12" customHeight="1">
      <c r="A34" s="18" t="s">
        <v>194</v>
      </c>
      <c r="B34" s="29">
        <v>52</v>
      </c>
      <c r="C34" s="20" t="s">
        <v>178</v>
      </c>
      <c r="D34" s="20" t="s">
        <v>178</v>
      </c>
      <c r="E34" s="20" t="s">
        <v>7</v>
      </c>
      <c r="F34" s="20"/>
      <c r="G34" s="17"/>
      <c r="H34" s="100"/>
    </row>
    <row r="35" spans="1:8" ht="12" customHeight="1">
      <c r="A35" s="18" t="s">
        <v>243</v>
      </c>
      <c r="B35" s="56" t="s">
        <v>178</v>
      </c>
      <c r="C35" s="20" t="s">
        <v>178</v>
      </c>
      <c r="D35" s="20" t="s">
        <v>178</v>
      </c>
      <c r="E35" s="20" t="s">
        <v>178</v>
      </c>
      <c r="F35" s="20"/>
      <c r="G35" s="17"/>
      <c r="H35" s="17"/>
    </row>
    <row r="36" spans="1:8" s="15" customFormat="1" ht="12" customHeight="1">
      <c r="A36" s="31"/>
      <c r="G36" s="17"/>
      <c r="H36" s="17"/>
    </row>
    <row r="37" spans="1:8" s="15" customFormat="1" ht="12" customHeight="1">
      <c r="A37" s="14" t="s">
        <v>140</v>
      </c>
      <c r="G37" s="17"/>
      <c r="H37" s="17"/>
    </row>
    <row r="38" spans="1:8" ht="12" customHeight="1">
      <c r="A38" s="13" t="s">
        <v>253</v>
      </c>
      <c r="G38" s="17"/>
      <c r="H38" s="17"/>
    </row>
    <row r="39" spans="7:8" ht="12" customHeight="1">
      <c r="G39" s="17"/>
      <c r="H39" s="17"/>
    </row>
    <row r="40" spans="7:8" ht="12" customHeight="1">
      <c r="G40" s="17"/>
      <c r="H40" s="17"/>
    </row>
    <row r="41" spans="4:8" ht="12" customHeight="1">
      <c r="D41" s="20"/>
      <c r="E41" s="17"/>
      <c r="G41" s="44"/>
      <c r="H41" s="101"/>
    </row>
    <row r="42" spans="4:8" ht="12" customHeight="1">
      <c r="D42" s="20"/>
      <c r="E42" s="17"/>
      <c r="F42" s="51"/>
      <c r="G42" s="51"/>
      <c r="H42" s="17"/>
    </row>
    <row r="43" spans="4:8" ht="12" customHeight="1">
      <c r="D43" s="20"/>
      <c r="E43" s="17"/>
      <c r="F43" s="18"/>
      <c r="G43" s="20"/>
      <c r="H43" s="101"/>
    </row>
    <row r="44" spans="4:8" ht="12" customHeight="1">
      <c r="D44" s="20"/>
      <c r="E44" s="17"/>
      <c r="F44" s="18"/>
      <c r="G44" s="20"/>
      <c r="H44" s="17"/>
    </row>
    <row r="45" spans="4:8" ht="12" customHeight="1">
      <c r="D45" s="20"/>
      <c r="E45" s="17"/>
      <c r="F45" s="18"/>
      <c r="G45" s="20"/>
      <c r="H45" s="20"/>
    </row>
    <row r="46" spans="4:8" ht="12" customHeight="1">
      <c r="D46" s="20"/>
      <c r="E46" s="17"/>
      <c r="F46" s="18"/>
      <c r="G46" s="20"/>
      <c r="H46" s="44"/>
    </row>
    <row r="47" spans="4:7" ht="12" customHeight="1">
      <c r="D47" s="20"/>
      <c r="E47" s="17"/>
      <c r="F47" s="18"/>
      <c r="G47" s="20"/>
    </row>
    <row r="48" spans="4:7" ht="12" customHeight="1">
      <c r="D48" s="20"/>
      <c r="E48" s="17"/>
      <c r="F48" s="18"/>
      <c r="G48" s="20"/>
    </row>
    <row r="49" spans="4:7" ht="12" customHeight="1">
      <c r="D49" s="20"/>
      <c r="E49" s="17"/>
      <c r="F49" s="20"/>
      <c r="G49" s="20"/>
    </row>
    <row r="50" spans="4:7" ht="12" customHeight="1">
      <c r="D50" s="20"/>
      <c r="E50" s="17"/>
      <c r="F50" s="18"/>
      <c r="G50" s="20"/>
    </row>
    <row r="51" spans="4:7" ht="12" customHeight="1">
      <c r="D51" s="20"/>
      <c r="E51" s="17"/>
      <c r="F51" s="18"/>
      <c r="G51" s="20"/>
    </row>
    <row r="52" spans="4:7" ht="12" customHeight="1">
      <c r="D52" s="20"/>
      <c r="E52" s="17"/>
      <c r="F52" s="18"/>
      <c r="G52" s="20"/>
    </row>
    <row r="53" spans="4:7" ht="12" customHeight="1">
      <c r="D53" s="20"/>
      <c r="E53" s="17"/>
      <c r="F53" s="18"/>
      <c r="G53" s="20"/>
    </row>
    <row r="54" spans="4:7" ht="12" customHeight="1">
      <c r="D54" s="20"/>
      <c r="E54" s="17"/>
      <c r="F54" s="18"/>
      <c r="G54" s="20"/>
    </row>
    <row r="55" spans="4:7" ht="12" customHeight="1">
      <c r="D55" s="20"/>
      <c r="E55" s="17"/>
      <c r="F55" s="18"/>
      <c r="G55" s="20"/>
    </row>
    <row r="56" spans="4:7" ht="12" customHeight="1">
      <c r="D56" s="20"/>
      <c r="E56" s="17"/>
      <c r="F56" s="18"/>
      <c r="G56" s="20"/>
    </row>
    <row r="57" spans="4:7" ht="12" customHeight="1">
      <c r="D57" s="20"/>
      <c r="E57" s="17"/>
      <c r="F57" s="18"/>
      <c r="G57" s="20"/>
    </row>
    <row r="58" spans="4:7" ht="12" customHeight="1">
      <c r="D58" s="20"/>
      <c r="E58" s="17"/>
      <c r="F58" s="18"/>
      <c r="G58" s="20"/>
    </row>
    <row r="59" spans="4:7" ht="12" customHeight="1">
      <c r="D59" s="20"/>
      <c r="E59" s="17"/>
      <c r="F59" s="20"/>
      <c r="G59" s="20"/>
    </row>
    <row r="60" spans="4:7" ht="12" customHeight="1">
      <c r="D60" s="20"/>
      <c r="E60" s="17"/>
      <c r="F60" s="20"/>
      <c r="G60" s="20"/>
    </row>
    <row r="61" spans="4:7" ht="12" customHeight="1">
      <c r="D61" s="20"/>
      <c r="E61" s="17"/>
      <c r="F61" s="20"/>
      <c r="G61" s="20"/>
    </row>
    <row r="62" spans="4:7" ht="12" customHeight="1">
      <c r="D62" s="20"/>
      <c r="E62" s="17"/>
      <c r="F62" s="18"/>
      <c r="G62" s="20"/>
    </row>
    <row r="63" spans="4:7" ht="12" customHeight="1">
      <c r="D63" s="20"/>
      <c r="E63" s="17"/>
      <c r="F63" s="20"/>
      <c r="G63" s="20"/>
    </row>
    <row r="64" spans="4:7" ht="12" customHeight="1">
      <c r="D64" s="20"/>
      <c r="E64" s="17"/>
      <c r="F64" s="18"/>
      <c r="G64" s="20"/>
    </row>
    <row r="65" spans="4:7" ht="12" customHeight="1">
      <c r="D65" s="20"/>
      <c r="E65" s="17"/>
      <c r="F65" s="18"/>
      <c r="G65" s="20"/>
    </row>
    <row r="66" spans="4:7" ht="12" customHeight="1">
      <c r="D66" s="20"/>
      <c r="E66" s="17"/>
      <c r="F66" s="18"/>
      <c r="G66" s="20"/>
    </row>
    <row r="67" spans="4:7" ht="12" customHeight="1">
      <c r="D67" s="20"/>
      <c r="E67" s="17"/>
      <c r="F67" s="18"/>
      <c r="G67" s="20"/>
    </row>
    <row r="68" spans="4:7" ht="12" customHeight="1">
      <c r="D68" s="20"/>
      <c r="E68" s="17"/>
      <c r="F68" s="18"/>
      <c r="G68" s="20"/>
    </row>
    <row r="69" spans="4:7" ht="12" customHeight="1">
      <c r="D69" s="20"/>
      <c r="E69" s="17"/>
      <c r="F69" s="18"/>
      <c r="G69" s="20"/>
    </row>
    <row r="70" spans="4:7" ht="12" customHeight="1">
      <c r="D70" s="20"/>
      <c r="E70" s="17"/>
      <c r="F70" s="20"/>
      <c r="G70" s="20"/>
    </row>
    <row r="71" spans="4:7" ht="12" customHeight="1">
      <c r="D71" s="20"/>
      <c r="E71" s="20"/>
      <c r="F71" s="18"/>
      <c r="G71" s="20"/>
    </row>
    <row r="72" spans="4:7" ht="12" customHeight="1">
      <c r="D72" s="44"/>
      <c r="E72" s="44"/>
      <c r="F72" s="20"/>
      <c r="G72" s="20"/>
    </row>
  </sheetData>
  <sheetProtection/>
  <mergeCells count="2">
    <mergeCell ref="A2:A3"/>
    <mergeCell ref="B2:E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I18" sqref="I18"/>
    </sheetView>
  </sheetViews>
  <sheetFormatPr defaultColWidth="9.140625" defaultRowHeight="12" customHeight="1"/>
  <cols>
    <col min="1" max="1" width="29.00390625" style="6" customWidth="1"/>
    <col min="2" max="2" width="9.140625" style="6" customWidth="1"/>
    <col min="3" max="3" width="12.8515625" style="6" customWidth="1"/>
    <col min="4" max="4" width="10.00390625" style="6" customWidth="1"/>
    <col min="5" max="11" width="9.140625" style="6" customWidth="1"/>
    <col min="12" max="12" width="62.421875" style="6" customWidth="1"/>
    <col min="13" max="16" width="9.140625" style="6" hidden="1" customWidth="1"/>
    <col min="17" max="17" width="0.42578125" style="6" customWidth="1"/>
    <col min="18" max="18" width="9.140625" style="6" hidden="1" customWidth="1"/>
    <col min="19" max="19" width="0.2890625" style="6" customWidth="1"/>
    <col min="20" max="16384" width="9.140625" style="6" customWidth="1"/>
  </cols>
  <sheetData>
    <row r="1" s="5" customFormat="1" ht="12" customHeight="1">
      <c r="A1" s="8" t="s">
        <v>352</v>
      </c>
    </row>
    <row r="2" spans="1:6" s="4" customFormat="1" ht="12" customHeight="1">
      <c r="A2" s="136" t="s">
        <v>31</v>
      </c>
      <c r="B2" s="135" t="s">
        <v>136</v>
      </c>
      <c r="C2" s="135"/>
      <c r="D2" s="135"/>
      <c r="E2" s="8"/>
      <c r="F2" s="8"/>
    </row>
    <row r="3" spans="1:6" s="4" customFormat="1" ht="12" customHeight="1">
      <c r="A3" s="136"/>
      <c r="B3" s="9">
        <v>2009</v>
      </c>
      <c r="C3" s="9">
        <v>2010</v>
      </c>
      <c r="D3" s="9">
        <v>2011</v>
      </c>
      <c r="E3" s="9"/>
      <c r="F3" s="9"/>
    </row>
    <row r="4" spans="1:6" s="53" customFormat="1" ht="12" customHeight="1">
      <c r="A4" s="53" t="s">
        <v>32</v>
      </c>
      <c r="B4" s="52">
        <v>4857</v>
      </c>
      <c r="C4" s="52">
        <v>6672</v>
      </c>
      <c r="D4" s="52">
        <v>5375</v>
      </c>
      <c r="E4" s="52"/>
      <c r="F4" s="51"/>
    </row>
    <row r="5" spans="1:6" s="7" customFormat="1" ht="12" customHeight="1">
      <c r="A5" s="7" t="s">
        <v>163</v>
      </c>
      <c r="B5" s="17">
        <v>1983</v>
      </c>
      <c r="C5" s="17">
        <v>2197</v>
      </c>
      <c r="D5" s="17">
        <v>2383</v>
      </c>
      <c r="E5" s="56"/>
      <c r="F5" s="56"/>
    </row>
    <row r="6" spans="1:6" s="7" customFormat="1" ht="12" customHeight="1">
      <c r="A6" s="7" t="s">
        <v>164</v>
      </c>
      <c r="B6" s="16">
        <v>515</v>
      </c>
      <c r="C6" s="17">
        <v>1063</v>
      </c>
      <c r="D6" s="16">
        <v>408</v>
      </c>
      <c r="E6" s="56"/>
      <c r="F6" s="56"/>
    </row>
    <row r="7" spans="1:6" s="7" customFormat="1" ht="12" customHeight="1">
      <c r="A7" s="7" t="s">
        <v>61</v>
      </c>
      <c r="B7" s="17">
        <v>1187</v>
      </c>
      <c r="C7" s="17">
        <v>1991</v>
      </c>
      <c r="D7" s="16">
        <v>738</v>
      </c>
      <c r="E7" s="56"/>
      <c r="F7" s="56"/>
    </row>
    <row r="8" spans="1:6" s="7" customFormat="1" ht="12" customHeight="1">
      <c r="A8" s="7" t="s">
        <v>35</v>
      </c>
      <c r="B8" s="16">
        <v>19</v>
      </c>
      <c r="C8" s="16">
        <v>58</v>
      </c>
      <c r="D8" s="16">
        <v>155</v>
      </c>
      <c r="E8" s="56"/>
      <c r="F8" s="56"/>
    </row>
    <row r="9" spans="1:10" s="7" customFormat="1" ht="12" customHeight="1">
      <c r="A9" s="7" t="s">
        <v>36</v>
      </c>
      <c r="B9" s="16">
        <v>115</v>
      </c>
      <c r="C9" s="16">
        <v>112</v>
      </c>
      <c r="D9" s="16">
        <v>330</v>
      </c>
      <c r="E9" s="56"/>
      <c r="F9" s="56"/>
      <c r="J9" s="31"/>
    </row>
    <row r="10" spans="1:6" s="7" customFormat="1" ht="12" customHeight="1">
      <c r="A10" s="7" t="s">
        <v>37</v>
      </c>
      <c r="B10" s="16">
        <v>126</v>
      </c>
      <c r="C10" s="16">
        <v>59</v>
      </c>
      <c r="D10" s="16">
        <v>121</v>
      </c>
      <c r="E10" s="56"/>
      <c r="F10" s="56"/>
    </row>
    <row r="11" spans="1:6" s="7" customFormat="1" ht="12" customHeight="1">
      <c r="A11" s="7" t="s">
        <v>38</v>
      </c>
      <c r="B11" s="16">
        <v>14</v>
      </c>
      <c r="C11" s="16">
        <v>57</v>
      </c>
      <c r="D11" s="16">
        <v>595</v>
      </c>
      <c r="E11" s="56"/>
      <c r="F11" s="56"/>
    </row>
    <row r="12" spans="1:6" s="7" customFormat="1" ht="12" customHeight="1">
      <c r="A12" s="7" t="s">
        <v>62</v>
      </c>
      <c r="B12" s="56" t="s">
        <v>178</v>
      </c>
      <c r="C12" s="56" t="s">
        <v>178</v>
      </c>
      <c r="D12" s="56" t="s">
        <v>178</v>
      </c>
      <c r="E12" s="56"/>
      <c r="F12" s="56"/>
    </row>
    <row r="13" spans="1:6" s="7" customFormat="1" ht="12" customHeight="1">
      <c r="A13" s="7" t="s">
        <v>40</v>
      </c>
      <c r="B13" s="16">
        <v>423</v>
      </c>
      <c r="C13" s="56" t="s">
        <v>178</v>
      </c>
      <c r="D13" s="16">
        <v>44</v>
      </c>
      <c r="E13" s="56"/>
      <c r="F13" s="56"/>
    </row>
    <row r="14" spans="1:6" s="7" customFormat="1" ht="12" customHeight="1">
      <c r="A14" s="7" t="s">
        <v>63</v>
      </c>
      <c r="B14" s="56" t="s">
        <v>178</v>
      </c>
      <c r="C14" s="56" t="s">
        <v>178</v>
      </c>
      <c r="D14" s="56" t="s">
        <v>178</v>
      </c>
      <c r="E14" s="56"/>
      <c r="F14" s="56"/>
    </row>
    <row r="15" spans="1:6" s="7" customFormat="1" ht="12" customHeight="1">
      <c r="A15" s="7" t="s">
        <v>43</v>
      </c>
      <c r="B15" s="56" t="s">
        <v>178</v>
      </c>
      <c r="C15" s="56" t="s">
        <v>178</v>
      </c>
      <c r="D15" s="56" t="s">
        <v>178</v>
      </c>
      <c r="E15" s="56"/>
      <c r="F15" s="56"/>
    </row>
    <row r="16" spans="1:10" s="7" customFormat="1" ht="12" customHeight="1">
      <c r="A16" s="7" t="s">
        <v>165</v>
      </c>
      <c r="B16" s="16">
        <v>344</v>
      </c>
      <c r="C16" s="17">
        <v>1058</v>
      </c>
      <c r="D16" s="16">
        <v>360</v>
      </c>
      <c r="E16" s="56"/>
      <c r="F16" s="56"/>
      <c r="J16" s="16"/>
    </row>
    <row r="17" spans="1:6" s="7" customFormat="1" ht="12" customHeight="1">
      <c r="A17" s="7" t="s">
        <v>45</v>
      </c>
      <c r="B17" s="16">
        <v>131</v>
      </c>
      <c r="C17" s="16">
        <v>77</v>
      </c>
      <c r="D17" s="16">
        <v>241</v>
      </c>
      <c r="E17" s="56"/>
      <c r="F17" s="56"/>
    </row>
    <row r="18" spans="1:10" s="7" customFormat="1" ht="12" customHeight="1">
      <c r="A18" s="7" t="s">
        <v>46</v>
      </c>
      <c r="B18" s="56" t="s">
        <v>178</v>
      </c>
      <c r="C18" s="56" t="s">
        <v>178</v>
      </c>
      <c r="D18" s="56" t="s">
        <v>178</v>
      </c>
      <c r="E18" s="56"/>
      <c r="F18" s="56"/>
      <c r="J18" s="16"/>
    </row>
    <row r="19" spans="1:10" s="7" customFormat="1" ht="12" customHeight="1">
      <c r="A19" s="7" t="s">
        <v>47</v>
      </c>
      <c r="B19" s="56" t="s">
        <v>178</v>
      </c>
      <c r="C19" s="56" t="s">
        <v>178</v>
      </c>
      <c r="D19" s="56" t="s">
        <v>178</v>
      </c>
      <c r="E19" s="56"/>
      <c r="F19" s="56"/>
      <c r="J19" s="16"/>
    </row>
    <row r="20" spans="1:6" s="7" customFormat="1" ht="12" customHeight="1">
      <c r="A20" s="7" t="s">
        <v>48</v>
      </c>
      <c r="B20" s="56" t="s">
        <v>178</v>
      </c>
      <c r="C20" s="56" t="s">
        <v>178</v>
      </c>
      <c r="D20" s="56" t="s">
        <v>178</v>
      </c>
      <c r="E20" s="56"/>
      <c r="F20" s="56"/>
    </row>
    <row r="21" spans="1:6" s="7" customFormat="1" ht="12" customHeight="1">
      <c r="A21" s="7" t="s">
        <v>64</v>
      </c>
      <c r="B21" s="56" t="s">
        <v>178</v>
      </c>
      <c r="C21" s="56" t="s">
        <v>178</v>
      </c>
      <c r="D21" s="56" t="s">
        <v>178</v>
      </c>
      <c r="E21" s="56"/>
      <c r="F21" s="56"/>
    </row>
    <row r="22" spans="1:10" s="7" customFormat="1" ht="12" customHeight="1">
      <c r="A22" s="7" t="s">
        <v>51</v>
      </c>
      <c r="B22" s="56" t="s">
        <v>178</v>
      </c>
      <c r="C22" s="56" t="s">
        <v>178</v>
      </c>
      <c r="D22" s="56" t="s">
        <v>178</v>
      </c>
      <c r="E22" s="56"/>
      <c r="F22" s="56"/>
      <c r="J22" s="31"/>
    </row>
    <row r="23" spans="1:6" s="7" customFormat="1" ht="12" customHeight="1">
      <c r="A23" s="7" t="s">
        <v>52</v>
      </c>
      <c r="B23" s="56" t="s">
        <v>178</v>
      </c>
      <c r="C23" s="56" t="s">
        <v>178</v>
      </c>
      <c r="D23" s="56" t="s">
        <v>178</v>
      </c>
      <c r="E23" s="56"/>
      <c r="F23" s="56"/>
    </row>
    <row r="24" spans="1:6" s="7" customFormat="1" ht="12" customHeight="1">
      <c r="A24" s="7" t="s">
        <v>65</v>
      </c>
      <c r="B24" s="56" t="s">
        <v>178</v>
      </c>
      <c r="C24" s="56" t="s">
        <v>178</v>
      </c>
      <c r="D24" s="56" t="s">
        <v>178</v>
      </c>
      <c r="E24" s="56"/>
      <c r="F24" s="56"/>
    </row>
    <row r="25" spans="1:6" s="7" customFormat="1" ht="12" customHeight="1">
      <c r="A25" s="7" t="s">
        <v>69</v>
      </c>
      <c r="B25" s="56" t="s">
        <v>178</v>
      </c>
      <c r="C25" s="56" t="s">
        <v>178</v>
      </c>
      <c r="D25" s="56" t="s">
        <v>178</v>
      </c>
      <c r="E25" s="56"/>
      <c r="F25" s="56"/>
    </row>
    <row r="26" spans="1:6" s="7" customFormat="1" ht="12" customHeight="1">
      <c r="A26" s="7" t="s">
        <v>66</v>
      </c>
      <c r="B26" s="56" t="s">
        <v>178</v>
      </c>
      <c r="C26" s="56" t="s">
        <v>178</v>
      </c>
      <c r="D26" s="56" t="s">
        <v>178</v>
      </c>
      <c r="E26" s="56"/>
      <c r="F26" s="56"/>
    </row>
    <row r="27" spans="1:6" s="7" customFormat="1" ht="12" customHeight="1">
      <c r="A27" s="7" t="s">
        <v>67</v>
      </c>
      <c r="B27" s="56" t="s">
        <v>178</v>
      </c>
      <c r="C27" s="56" t="s">
        <v>178</v>
      </c>
      <c r="D27" s="56" t="s">
        <v>178</v>
      </c>
      <c r="E27" s="56"/>
      <c r="F27" s="56"/>
    </row>
    <row r="28" spans="1:6" s="7" customFormat="1" ht="12" customHeight="1">
      <c r="A28" s="7" t="s">
        <v>68</v>
      </c>
      <c r="B28" s="56" t="s">
        <v>178</v>
      </c>
      <c r="C28" s="56" t="s">
        <v>178</v>
      </c>
      <c r="D28" s="56" t="s">
        <v>178</v>
      </c>
      <c r="E28" s="56"/>
      <c r="F28" s="56"/>
    </row>
    <row r="29" spans="1:6" s="7" customFormat="1" ht="12" customHeight="1">
      <c r="A29" s="7" t="s">
        <v>166</v>
      </c>
      <c r="B29" s="56" t="s">
        <v>178</v>
      </c>
      <c r="C29" s="56" t="s">
        <v>178</v>
      </c>
      <c r="D29" s="56" t="s">
        <v>178</v>
      </c>
      <c r="E29" s="56"/>
      <c r="F29" s="56"/>
    </row>
    <row r="30" spans="1:6" s="7" customFormat="1" ht="12" customHeight="1">
      <c r="A30" s="7" t="s">
        <v>71</v>
      </c>
      <c r="B30" s="56" t="s">
        <v>178</v>
      </c>
      <c r="C30" s="56" t="s">
        <v>178</v>
      </c>
      <c r="D30" s="56" t="s">
        <v>178</v>
      </c>
      <c r="E30" s="56"/>
      <c r="F30" s="56"/>
    </row>
    <row r="31" spans="1:6" s="7" customFormat="1" ht="12" customHeight="1">
      <c r="A31" s="7" t="s">
        <v>72</v>
      </c>
      <c r="B31" s="56" t="s">
        <v>178</v>
      </c>
      <c r="C31" s="56" t="s">
        <v>178</v>
      </c>
      <c r="D31" s="56" t="s">
        <v>178</v>
      </c>
      <c r="E31" s="56"/>
      <c r="F31" s="56"/>
    </row>
    <row r="32" spans="1:6" s="7" customFormat="1" ht="12" customHeight="1">
      <c r="A32" s="7" t="s">
        <v>73</v>
      </c>
      <c r="B32" s="16" t="s">
        <v>7</v>
      </c>
      <c r="C32" s="16" t="s">
        <v>7</v>
      </c>
      <c r="D32" s="16" t="s">
        <v>7</v>
      </c>
      <c r="E32" s="56"/>
      <c r="F32" s="56"/>
    </row>
    <row r="33" spans="1:6" s="7" customFormat="1" ht="12" customHeight="1">
      <c r="A33" s="7" t="s">
        <v>167</v>
      </c>
      <c r="B33" s="16" t="s">
        <v>7</v>
      </c>
      <c r="C33" s="16" t="s">
        <v>7</v>
      </c>
      <c r="D33" s="16" t="s">
        <v>7</v>
      </c>
      <c r="E33" s="56"/>
      <c r="F33" s="56"/>
    </row>
    <row r="34" spans="1:6" s="7" customFormat="1" ht="12" customHeight="1">
      <c r="A34" s="29" t="s">
        <v>194</v>
      </c>
      <c r="B34" s="56" t="s">
        <v>178</v>
      </c>
      <c r="C34" s="56" t="s">
        <v>178</v>
      </c>
      <c r="D34" s="56" t="s">
        <v>178</v>
      </c>
      <c r="E34" s="56"/>
      <c r="F34" s="56"/>
    </row>
    <row r="35" spans="1:6" s="7" customFormat="1" ht="12" customHeight="1">
      <c r="A35" s="29" t="s">
        <v>244</v>
      </c>
      <c r="B35" s="56" t="s">
        <v>178</v>
      </c>
      <c r="C35" s="56" t="s">
        <v>178</v>
      </c>
      <c r="D35" s="56" t="s">
        <v>22</v>
      </c>
      <c r="E35" s="56"/>
      <c r="F35" s="56"/>
    </row>
    <row r="37" spans="1:14" ht="12" customHeight="1">
      <c r="A37" s="13" t="s">
        <v>296</v>
      </c>
      <c r="B37" s="15"/>
      <c r="C37" s="15"/>
      <c r="D37" s="15"/>
      <c r="E37" s="15"/>
      <c r="N37" s="18"/>
    </row>
    <row r="38" ht="12" customHeight="1">
      <c r="A38" s="13" t="s">
        <v>218</v>
      </c>
    </row>
    <row r="39" s="63" customFormat="1" ht="12" customHeight="1">
      <c r="A39" s="63" t="s">
        <v>255</v>
      </c>
    </row>
    <row r="43" spans="3:7" ht="12" customHeight="1">
      <c r="C43" s="17"/>
      <c r="D43" s="17"/>
      <c r="E43" s="17"/>
      <c r="F43" s="17"/>
      <c r="G43" s="17"/>
    </row>
    <row r="44" spans="3:7" ht="12" customHeight="1">
      <c r="C44" s="16"/>
      <c r="D44" s="16"/>
      <c r="E44" s="16"/>
      <c r="F44" s="17"/>
      <c r="G44" s="16"/>
    </row>
    <row r="45" spans="3:7" ht="12" customHeight="1">
      <c r="C45" s="16"/>
      <c r="D45" s="16"/>
      <c r="E45" s="17"/>
      <c r="F45" s="17"/>
      <c r="G45" s="16"/>
    </row>
    <row r="46" spans="3:7" ht="12" customHeight="1">
      <c r="C46" s="16"/>
      <c r="D46" s="16"/>
      <c r="E46" s="16"/>
      <c r="F46" s="16"/>
      <c r="G46" s="16"/>
    </row>
    <row r="47" spans="3:7" ht="12" customHeight="1">
      <c r="C47" s="16"/>
      <c r="D47" s="16"/>
      <c r="E47" s="16"/>
      <c r="F47" s="16"/>
      <c r="G47" s="16"/>
    </row>
    <row r="48" spans="3:7" ht="12" customHeight="1">
      <c r="C48" s="16"/>
      <c r="D48" s="16"/>
      <c r="E48" s="16"/>
      <c r="F48" s="16"/>
      <c r="G48" s="16"/>
    </row>
    <row r="49" spans="3:7" ht="12" customHeight="1">
      <c r="C49" s="16"/>
      <c r="D49" s="16"/>
      <c r="E49" s="16"/>
      <c r="F49" s="16"/>
      <c r="G49" s="16"/>
    </row>
    <row r="50" spans="3:7" ht="12" customHeight="1">
      <c r="C50" s="56"/>
      <c r="D50" s="56"/>
      <c r="E50" s="56"/>
      <c r="F50" s="56"/>
      <c r="G50" s="56"/>
    </row>
    <row r="51" spans="3:7" ht="12" customHeight="1">
      <c r="C51" s="16"/>
      <c r="D51" s="16"/>
      <c r="E51" s="16"/>
      <c r="F51" s="56"/>
      <c r="G51" s="16"/>
    </row>
    <row r="52" spans="3:7" ht="12" customHeight="1">
      <c r="C52" s="56"/>
      <c r="D52" s="56"/>
      <c r="E52" s="56"/>
      <c r="F52" s="56"/>
      <c r="G52" s="56"/>
    </row>
    <row r="53" spans="3:7" ht="12" customHeight="1">
      <c r="C53" s="56"/>
      <c r="D53" s="56"/>
      <c r="E53" s="56"/>
      <c r="F53" s="56"/>
      <c r="G53" s="56"/>
    </row>
    <row r="54" spans="3:7" ht="12" customHeight="1">
      <c r="C54" s="16"/>
      <c r="D54" s="16"/>
      <c r="E54" s="16"/>
      <c r="F54" s="17"/>
      <c r="G54" s="16"/>
    </row>
    <row r="55" spans="3:7" ht="12" customHeight="1">
      <c r="C55" s="16"/>
      <c r="D55" s="16"/>
      <c r="E55" s="16"/>
      <c r="F55" s="16"/>
      <c r="G55" s="16"/>
    </row>
    <row r="56" spans="3:7" ht="12" customHeight="1">
      <c r="C56" s="44"/>
      <c r="D56" s="44"/>
      <c r="E56" s="44"/>
      <c r="F56" s="44"/>
      <c r="G56" s="44"/>
    </row>
  </sheetData>
  <sheetProtection/>
  <mergeCells count="2">
    <mergeCell ref="A2:A3"/>
    <mergeCell ref="B2:D2"/>
  </mergeCells>
  <printOptions/>
  <pageMargins left="0.787401575" right="0.787401575" top="0.984251969" bottom="0.17" header="0.492125985" footer="0.17"/>
  <pageSetup horizontalDpi="600" verticalDpi="600" orientation="landscape" paperSize="9" r:id="rId1"/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15"/>
  <sheetViews>
    <sheetView zoomScalePageLayoutView="0" workbookViewId="0" topLeftCell="A75">
      <selection activeCell="I98" sqref="I98"/>
    </sheetView>
  </sheetViews>
  <sheetFormatPr defaultColWidth="9.140625" defaultRowHeight="12" customHeight="1"/>
  <cols>
    <col min="1" max="1" width="30.00390625" style="6" customWidth="1"/>
    <col min="2" max="2" width="11.00390625" style="6" customWidth="1"/>
    <col min="3" max="3" width="12.421875" style="6" customWidth="1"/>
    <col min="4" max="4" width="12.57421875" style="6" customWidth="1"/>
    <col min="5" max="5" width="11.7109375" style="6" customWidth="1"/>
    <col min="6" max="6" width="11.57421875" style="6" customWidth="1"/>
    <col min="7" max="7" width="11.421875" style="6" customWidth="1"/>
    <col min="8" max="16384" width="9.140625" style="6" customWidth="1"/>
  </cols>
  <sheetData>
    <row r="1" ht="12" customHeight="1">
      <c r="A1" s="11" t="s">
        <v>374</v>
      </c>
    </row>
    <row r="2" spans="1:7" ht="12" customHeight="1">
      <c r="A2" s="136" t="s">
        <v>174</v>
      </c>
      <c r="B2" s="135" t="s">
        <v>152</v>
      </c>
      <c r="C2" s="135"/>
      <c r="D2" s="135"/>
      <c r="E2" s="135"/>
      <c r="F2" s="135"/>
      <c r="G2" s="135"/>
    </row>
    <row r="3" spans="1:7" ht="12" customHeight="1">
      <c r="A3" s="136"/>
      <c r="B3" s="135" t="s">
        <v>1</v>
      </c>
      <c r="C3" s="135"/>
      <c r="D3" s="135" t="s">
        <v>14</v>
      </c>
      <c r="E3" s="135"/>
      <c r="F3" s="135" t="s">
        <v>15</v>
      </c>
      <c r="G3" s="135"/>
    </row>
    <row r="4" spans="1:15" ht="12" customHeight="1">
      <c r="A4" s="136"/>
      <c r="B4" s="9" t="s">
        <v>12</v>
      </c>
      <c r="C4" s="9" t="s">
        <v>13</v>
      </c>
      <c r="D4" s="9" t="s">
        <v>12</v>
      </c>
      <c r="E4" s="9" t="s">
        <v>13</v>
      </c>
      <c r="F4" s="9" t="s">
        <v>12</v>
      </c>
      <c r="G4" s="9" t="s">
        <v>13</v>
      </c>
      <c r="J4" s="31"/>
      <c r="K4" s="31"/>
      <c r="L4" s="31"/>
      <c r="M4" s="31"/>
      <c r="N4" s="31"/>
      <c r="O4" s="31"/>
    </row>
    <row r="5" spans="1:15" ht="12" customHeight="1">
      <c r="A5" s="41">
        <v>2009</v>
      </c>
      <c r="B5" s="139"/>
      <c r="C5" s="139"/>
      <c r="D5" s="139"/>
      <c r="E5" s="139"/>
      <c r="F5" s="139"/>
      <c r="G5" s="139"/>
      <c r="J5" s="31"/>
      <c r="K5" s="31"/>
      <c r="L5" s="31"/>
      <c r="M5" s="31"/>
      <c r="N5" s="20"/>
      <c r="O5" s="17"/>
    </row>
    <row r="6" spans="1:16" ht="12" customHeight="1">
      <c r="A6" s="51" t="s">
        <v>5</v>
      </c>
      <c r="B6" s="51">
        <v>786</v>
      </c>
      <c r="C6" s="51">
        <v>2549</v>
      </c>
      <c r="D6" s="51">
        <v>742</v>
      </c>
      <c r="E6" s="51">
        <v>2403</v>
      </c>
      <c r="F6" s="51">
        <v>44</v>
      </c>
      <c r="G6" s="51">
        <v>146</v>
      </c>
      <c r="I6" s="51"/>
      <c r="J6" s="18"/>
      <c r="K6" s="18"/>
      <c r="L6" s="51"/>
      <c r="M6" s="51"/>
      <c r="N6" s="51"/>
      <c r="O6" s="51"/>
      <c r="P6" s="44"/>
    </row>
    <row r="7" spans="1:17" ht="12" customHeight="1">
      <c r="A7" s="51" t="s">
        <v>23</v>
      </c>
      <c r="B7" s="51">
        <v>786</v>
      </c>
      <c r="C7" s="51">
        <v>2549</v>
      </c>
      <c r="D7" s="51">
        <v>742</v>
      </c>
      <c r="E7" s="51">
        <v>2403</v>
      </c>
      <c r="F7" s="51">
        <v>44</v>
      </c>
      <c r="G7" s="51">
        <v>146</v>
      </c>
      <c r="I7" s="51"/>
      <c r="J7" s="18"/>
      <c r="K7" s="18"/>
      <c r="L7" s="18"/>
      <c r="M7" s="51"/>
      <c r="N7" s="51"/>
      <c r="O7" s="51"/>
      <c r="P7" s="51"/>
      <c r="Q7" s="18"/>
    </row>
    <row r="8" spans="1:17" ht="12" customHeight="1">
      <c r="A8" s="31" t="s">
        <v>141</v>
      </c>
      <c r="B8" s="18">
        <v>778</v>
      </c>
      <c r="C8" s="18">
        <v>2536</v>
      </c>
      <c r="D8" s="18">
        <v>734</v>
      </c>
      <c r="E8" s="18">
        <v>2391</v>
      </c>
      <c r="F8" s="18">
        <v>44</v>
      </c>
      <c r="G8" s="18">
        <v>145</v>
      </c>
      <c r="I8" s="31"/>
      <c r="J8" s="51"/>
      <c r="K8" s="18"/>
      <c r="L8" s="18"/>
      <c r="M8" s="18"/>
      <c r="N8" s="18"/>
      <c r="O8" s="18"/>
      <c r="P8" s="20"/>
      <c r="Q8" s="31"/>
    </row>
    <row r="9" spans="1:17" ht="12" customHeight="1">
      <c r="A9" s="31" t="s">
        <v>142</v>
      </c>
      <c r="B9" s="18">
        <v>8</v>
      </c>
      <c r="C9" s="18">
        <v>13</v>
      </c>
      <c r="D9" s="18">
        <v>8</v>
      </c>
      <c r="E9" s="18">
        <v>12</v>
      </c>
      <c r="F9" s="20" t="s">
        <v>178</v>
      </c>
      <c r="G9" s="20">
        <v>1</v>
      </c>
      <c r="I9" s="31"/>
      <c r="J9" s="51"/>
      <c r="K9" s="51"/>
      <c r="L9" s="51"/>
      <c r="M9" s="51"/>
      <c r="N9" s="51"/>
      <c r="O9" s="51"/>
      <c r="P9" s="51"/>
      <c r="Q9" s="44"/>
    </row>
    <row r="10" spans="1:16" ht="12" customHeight="1">
      <c r="A10" s="51" t="s">
        <v>24</v>
      </c>
      <c r="B10" s="51">
        <v>786</v>
      </c>
      <c r="C10" s="51">
        <v>2549</v>
      </c>
      <c r="D10" s="51">
        <v>742</v>
      </c>
      <c r="E10" s="51">
        <v>2403</v>
      </c>
      <c r="F10" s="51">
        <v>44</v>
      </c>
      <c r="G10" s="51">
        <v>146</v>
      </c>
      <c r="I10" s="51"/>
      <c r="J10" s="18"/>
      <c r="K10" s="51"/>
      <c r="L10" s="52"/>
      <c r="M10" s="51"/>
      <c r="N10" s="51"/>
      <c r="O10" s="20"/>
      <c r="P10" s="52"/>
    </row>
    <row r="11" spans="1:17" ht="12" customHeight="1">
      <c r="A11" s="31" t="s">
        <v>144</v>
      </c>
      <c r="B11" s="18">
        <v>602</v>
      </c>
      <c r="C11" s="18">
        <v>2009</v>
      </c>
      <c r="D11" s="18">
        <v>569</v>
      </c>
      <c r="E11" s="18">
        <v>1895</v>
      </c>
      <c r="F11" s="18">
        <v>33</v>
      </c>
      <c r="G11" s="18">
        <v>114</v>
      </c>
      <c r="I11" s="31"/>
      <c r="J11" s="51"/>
      <c r="K11" s="18"/>
      <c r="L11" s="18"/>
      <c r="M11" s="31"/>
      <c r="N11" s="31"/>
      <c r="O11" s="31"/>
      <c r="P11" s="51"/>
      <c r="Q11" s="31"/>
    </row>
    <row r="12" spans="1:17" ht="12" customHeight="1">
      <c r="A12" s="31" t="s">
        <v>143</v>
      </c>
      <c r="B12" s="18">
        <v>184</v>
      </c>
      <c r="C12" s="18">
        <v>540</v>
      </c>
      <c r="D12" s="18">
        <v>173</v>
      </c>
      <c r="E12" s="18">
        <v>508</v>
      </c>
      <c r="F12" s="18">
        <v>11</v>
      </c>
      <c r="G12" s="18">
        <v>32</v>
      </c>
      <c r="I12" s="31"/>
      <c r="J12" s="51"/>
      <c r="K12" s="51"/>
      <c r="L12" s="51"/>
      <c r="M12" s="18"/>
      <c r="N12" s="18"/>
      <c r="O12" s="18"/>
      <c r="P12" s="51"/>
      <c r="Q12" s="18"/>
    </row>
    <row r="13" spans="1:17" ht="12" customHeight="1">
      <c r="A13" s="51" t="s">
        <v>25</v>
      </c>
      <c r="B13" s="51">
        <v>786</v>
      </c>
      <c r="C13" s="51">
        <v>2549</v>
      </c>
      <c r="D13" s="51">
        <v>742</v>
      </c>
      <c r="E13" s="51">
        <v>2403</v>
      </c>
      <c r="F13" s="51">
        <v>44</v>
      </c>
      <c r="G13" s="51">
        <v>146</v>
      </c>
      <c r="I13" s="51"/>
      <c r="J13" s="18"/>
      <c r="K13" s="51"/>
      <c r="L13" s="51"/>
      <c r="M13" s="31"/>
      <c r="N13" s="31"/>
      <c r="O13" s="31"/>
      <c r="P13" s="44"/>
      <c r="Q13" s="44"/>
    </row>
    <row r="14" spans="1:16" ht="12" customHeight="1">
      <c r="A14" s="18" t="s">
        <v>144</v>
      </c>
      <c r="B14" s="18">
        <v>707</v>
      </c>
      <c r="C14" s="18">
        <v>2314</v>
      </c>
      <c r="D14" s="18">
        <v>668</v>
      </c>
      <c r="E14" s="18">
        <v>2184</v>
      </c>
      <c r="F14" s="18">
        <v>39</v>
      </c>
      <c r="G14" s="18">
        <v>130</v>
      </c>
      <c r="I14" s="18"/>
      <c r="J14" s="51"/>
      <c r="K14" s="18"/>
      <c r="L14" s="18"/>
      <c r="M14" s="31"/>
      <c r="N14" s="31"/>
      <c r="O14" s="31"/>
      <c r="P14" s="44"/>
    </row>
    <row r="15" spans="1:17" ht="12" customHeight="1">
      <c r="A15" s="31" t="s">
        <v>143</v>
      </c>
      <c r="B15" s="18">
        <v>79</v>
      </c>
      <c r="C15" s="18">
        <v>235</v>
      </c>
      <c r="D15" s="18">
        <v>74</v>
      </c>
      <c r="E15" s="18">
        <v>219</v>
      </c>
      <c r="F15" s="18">
        <v>5</v>
      </c>
      <c r="G15" s="18">
        <v>16</v>
      </c>
      <c r="I15" s="31"/>
      <c r="J15" s="51"/>
      <c r="K15" s="51"/>
      <c r="L15" s="51"/>
      <c r="M15" s="31"/>
      <c r="N15" s="31"/>
      <c r="O15" s="31"/>
      <c r="P15" s="51"/>
      <c r="Q15" s="31"/>
    </row>
    <row r="16" spans="1:17" ht="12" customHeight="1">
      <c r="A16" s="51" t="s">
        <v>26</v>
      </c>
      <c r="B16" s="51">
        <v>786</v>
      </c>
      <c r="C16" s="51">
        <v>2549</v>
      </c>
      <c r="D16" s="51">
        <v>742</v>
      </c>
      <c r="E16" s="51">
        <v>2403</v>
      </c>
      <c r="F16" s="51">
        <v>44</v>
      </c>
      <c r="G16" s="51">
        <v>146</v>
      </c>
      <c r="I16" s="51"/>
      <c r="J16" s="18"/>
      <c r="K16" s="51"/>
      <c r="L16" s="51"/>
      <c r="M16" s="44"/>
      <c r="N16" s="44"/>
      <c r="O16" s="44"/>
      <c r="P16" s="51"/>
      <c r="Q16" s="31"/>
    </row>
    <row r="17" spans="1:17" ht="12" customHeight="1">
      <c r="A17" s="51" t="s">
        <v>141</v>
      </c>
      <c r="B17" s="51">
        <v>778</v>
      </c>
      <c r="C17" s="51">
        <v>2531</v>
      </c>
      <c r="D17" s="51">
        <v>735</v>
      </c>
      <c r="E17" s="51">
        <v>2387</v>
      </c>
      <c r="F17" s="51">
        <v>43</v>
      </c>
      <c r="G17" s="51">
        <v>144</v>
      </c>
      <c r="I17" s="51"/>
      <c r="J17" s="18"/>
      <c r="K17" s="18"/>
      <c r="L17" s="18"/>
      <c r="M17" s="44"/>
      <c r="O17" s="44"/>
      <c r="P17" s="44"/>
      <c r="Q17" s="44"/>
    </row>
    <row r="18" spans="1:15" ht="12" customHeight="1">
      <c r="A18" s="31" t="s">
        <v>146</v>
      </c>
      <c r="B18" s="18">
        <v>778</v>
      </c>
      <c r="C18" s="18">
        <v>2530</v>
      </c>
      <c r="D18" s="18">
        <v>735</v>
      </c>
      <c r="E18" s="18">
        <v>2387</v>
      </c>
      <c r="F18" s="18">
        <v>43</v>
      </c>
      <c r="G18" s="18">
        <v>144</v>
      </c>
      <c r="I18" s="31"/>
      <c r="J18" s="51"/>
      <c r="K18" s="18"/>
      <c r="L18" s="18"/>
      <c r="M18" s="31"/>
      <c r="N18" s="31"/>
      <c r="O18" s="31"/>
    </row>
    <row r="19" spans="1:15" ht="12" customHeight="1">
      <c r="A19" s="31" t="s">
        <v>148</v>
      </c>
      <c r="B19" s="20" t="s">
        <v>178</v>
      </c>
      <c r="C19" s="20" t="s">
        <v>178</v>
      </c>
      <c r="D19" s="20" t="s">
        <v>178</v>
      </c>
      <c r="E19" s="20" t="s">
        <v>178</v>
      </c>
      <c r="F19" s="20" t="s">
        <v>178</v>
      </c>
      <c r="G19" s="20" t="s">
        <v>178</v>
      </c>
      <c r="I19" s="20"/>
      <c r="J19" s="20"/>
      <c r="K19" s="51"/>
      <c r="L19" s="51"/>
      <c r="M19" s="31"/>
      <c r="N19" s="31"/>
      <c r="O19" s="31"/>
    </row>
    <row r="20" spans="1:17" ht="12" customHeight="1">
      <c r="A20" s="51" t="s">
        <v>142</v>
      </c>
      <c r="B20" s="51">
        <v>8</v>
      </c>
      <c r="C20" s="51">
        <v>18</v>
      </c>
      <c r="D20" s="51">
        <v>7</v>
      </c>
      <c r="E20" s="51">
        <v>16</v>
      </c>
      <c r="F20" s="51">
        <v>1</v>
      </c>
      <c r="G20" s="51">
        <v>2</v>
      </c>
      <c r="I20" s="51"/>
      <c r="J20" s="51"/>
      <c r="K20" s="20"/>
      <c r="L20" s="20"/>
      <c r="M20" s="44"/>
      <c r="N20" s="44"/>
      <c r="O20" s="44"/>
      <c r="P20" s="51"/>
      <c r="Q20" s="31"/>
    </row>
    <row r="21" spans="1:17" ht="12" customHeight="1">
      <c r="A21" s="51" t="s">
        <v>27</v>
      </c>
      <c r="B21" s="18">
        <v>786</v>
      </c>
      <c r="C21" s="18">
        <v>2549</v>
      </c>
      <c r="D21" s="18">
        <v>742</v>
      </c>
      <c r="E21" s="18">
        <v>2403</v>
      </c>
      <c r="F21" s="18">
        <v>44</v>
      </c>
      <c r="G21" s="18">
        <v>146</v>
      </c>
      <c r="I21" s="51"/>
      <c r="J21" s="18"/>
      <c r="K21" s="51"/>
      <c r="L21" s="51"/>
      <c r="M21" s="44"/>
      <c r="N21" s="44"/>
      <c r="O21" s="44"/>
      <c r="P21" s="20"/>
      <c r="Q21" s="31"/>
    </row>
    <row r="22" spans="1:17" ht="12" customHeight="1">
      <c r="A22" s="31" t="s">
        <v>147</v>
      </c>
      <c r="B22" s="18">
        <v>771</v>
      </c>
      <c r="C22" s="18">
        <v>2515</v>
      </c>
      <c r="D22" s="18">
        <v>728</v>
      </c>
      <c r="E22" s="18">
        <v>2371</v>
      </c>
      <c r="F22" s="18">
        <v>43</v>
      </c>
      <c r="G22" s="18">
        <v>144</v>
      </c>
      <c r="I22" s="31"/>
      <c r="J22" s="51"/>
      <c r="K22" s="18"/>
      <c r="L22" s="18"/>
      <c r="M22" s="44"/>
      <c r="N22" s="44"/>
      <c r="O22" s="44"/>
      <c r="P22" s="51"/>
      <c r="Q22" s="44"/>
    </row>
    <row r="23" spans="1:17" ht="12" customHeight="1">
      <c r="A23" s="31" t="s">
        <v>145</v>
      </c>
      <c r="B23" s="18">
        <v>15</v>
      </c>
      <c r="C23" s="18">
        <v>34</v>
      </c>
      <c r="D23" s="18">
        <v>14</v>
      </c>
      <c r="E23" s="18">
        <v>32</v>
      </c>
      <c r="F23" s="18">
        <v>1</v>
      </c>
      <c r="G23" s="18">
        <v>2</v>
      </c>
      <c r="I23" s="31"/>
      <c r="J23" s="51"/>
      <c r="K23" s="51"/>
      <c r="L23" s="51"/>
      <c r="M23" s="44"/>
      <c r="O23" s="44"/>
      <c r="P23" s="44"/>
      <c r="Q23" s="44"/>
    </row>
    <row r="24" spans="1:15" ht="12" customHeight="1">
      <c r="A24" s="51" t="s">
        <v>28</v>
      </c>
      <c r="B24" s="51">
        <v>786</v>
      </c>
      <c r="C24" s="51">
        <v>2549</v>
      </c>
      <c r="D24" s="51">
        <v>742</v>
      </c>
      <c r="E24" s="51">
        <v>2403</v>
      </c>
      <c r="F24" s="51">
        <v>44</v>
      </c>
      <c r="G24" s="51">
        <v>146</v>
      </c>
      <c r="I24" s="51"/>
      <c r="J24" s="18"/>
      <c r="K24" s="51"/>
      <c r="L24" s="51"/>
      <c r="M24" s="44"/>
      <c r="O24" s="44"/>
    </row>
    <row r="25" spans="1:17" ht="12" customHeight="1">
      <c r="A25" s="31" t="s">
        <v>144</v>
      </c>
      <c r="B25" s="18">
        <v>177</v>
      </c>
      <c r="C25" s="18">
        <v>623</v>
      </c>
      <c r="D25" s="18">
        <v>168</v>
      </c>
      <c r="E25" s="18">
        <v>588</v>
      </c>
      <c r="F25" s="18">
        <v>9</v>
      </c>
      <c r="G25" s="18">
        <v>35</v>
      </c>
      <c r="I25" s="31"/>
      <c r="J25" s="51"/>
      <c r="K25" s="18"/>
      <c r="L25" s="18"/>
      <c r="M25" s="44"/>
      <c r="N25" s="44"/>
      <c r="O25" s="44"/>
      <c r="P25" s="51"/>
      <c r="Q25" s="44"/>
    </row>
    <row r="26" spans="1:17" ht="12" customHeight="1">
      <c r="A26" s="31" t="s">
        <v>145</v>
      </c>
      <c r="B26" s="18">
        <v>610</v>
      </c>
      <c r="C26" s="18">
        <v>1926</v>
      </c>
      <c r="D26" s="18">
        <v>575</v>
      </c>
      <c r="E26" s="18">
        <v>1815</v>
      </c>
      <c r="F26" s="18">
        <v>35</v>
      </c>
      <c r="G26" s="18">
        <v>111</v>
      </c>
      <c r="I26" s="31"/>
      <c r="J26" s="51"/>
      <c r="K26" s="51"/>
      <c r="L26" s="51"/>
      <c r="M26" s="44"/>
      <c r="N26" s="44"/>
      <c r="O26" s="51"/>
      <c r="P26" s="51"/>
      <c r="Q26" s="44"/>
    </row>
    <row r="27" spans="1:17" ht="12" customHeight="1">
      <c r="A27" s="51" t="s">
        <v>29</v>
      </c>
      <c r="B27" s="51">
        <v>786</v>
      </c>
      <c r="C27" s="51">
        <v>2549</v>
      </c>
      <c r="D27" s="51">
        <v>742</v>
      </c>
      <c r="E27" s="51">
        <v>2403</v>
      </c>
      <c r="F27" s="51">
        <v>44</v>
      </c>
      <c r="G27" s="51">
        <v>146</v>
      </c>
      <c r="I27" s="51"/>
      <c r="J27" s="18"/>
      <c r="K27" s="51"/>
      <c r="L27" s="51"/>
      <c r="M27" s="44"/>
      <c r="O27" s="51"/>
      <c r="P27" s="44"/>
      <c r="Q27" s="44"/>
    </row>
    <row r="28" spans="1:15" ht="12" customHeight="1">
      <c r="A28" s="31" t="s">
        <v>147</v>
      </c>
      <c r="B28" s="18">
        <v>501</v>
      </c>
      <c r="C28" s="18">
        <v>1648</v>
      </c>
      <c r="D28" s="18">
        <v>483</v>
      </c>
      <c r="E28" s="18">
        <v>1586</v>
      </c>
      <c r="F28" s="18">
        <v>18</v>
      </c>
      <c r="G28" s="18">
        <v>62</v>
      </c>
      <c r="I28" s="31"/>
      <c r="J28" s="51"/>
      <c r="K28" s="18"/>
      <c r="L28" s="18"/>
      <c r="M28" s="44"/>
      <c r="O28" s="51"/>
    </row>
    <row r="29" spans="1:15" ht="12" customHeight="1">
      <c r="A29" s="31" t="s">
        <v>145</v>
      </c>
      <c r="B29" s="18">
        <v>285</v>
      </c>
      <c r="C29" s="18">
        <v>901</v>
      </c>
      <c r="D29" s="18">
        <v>259</v>
      </c>
      <c r="E29" s="18">
        <v>817</v>
      </c>
      <c r="F29" s="18">
        <v>26</v>
      </c>
      <c r="G29" s="18">
        <v>84</v>
      </c>
      <c r="I29" s="31"/>
      <c r="J29" s="51"/>
      <c r="K29" s="51"/>
      <c r="L29" s="51"/>
      <c r="M29" s="44"/>
      <c r="O29" s="51"/>
    </row>
    <row r="30" spans="1:16" ht="12" customHeight="1">
      <c r="A30" s="136" t="s">
        <v>174</v>
      </c>
      <c r="B30" s="135" t="s">
        <v>152</v>
      </c>
      <c r="C30" s="135"/>
      <c r="D30" s="135"/>
      <c r="E30" s="135"/>
      <c r="F30" s="135"/>
      <c r="G30" s="135"/>
      <c r="M30" s="51"/>
      <c r="N30" s="18"/>
      <c r="O30" s="18"/>
      <c r="P30" s="51"/>
    </row>
    <row r="31" spans="1:18" ht="12" customHeight="1">
      <c r="A31" s="136"/>
      <c r="B31" s="135" t="s">
        <v>1</v>
      </c>
      <c r="C31" s="135"/>
      <c r="D31" s="135" t="s">
        <v>14</v>
      </c>
      <c r="E31" s="135"/>
      <c r="F31" s="135" t="s">
        <v>15</v>
      </c>
      <c r="G31" s="135"/>
      <c r="L31" s="18"/>
      <c r="M31" s="51"/>
      <c r="N31" s="18"/>
      <c r="O31" s="18"/>
      <c r="P31" s="51"/>
      <c r="Q31" s="51"/>
      <c r="R31" s="44"/>
    </row>
    <row r="32" spans="1:18" ht="12" customHeight="1">
      <c r="A32" s="136"/>
      <c r="B32" s="9" t="s">
        <v>12</v>
      </c>
      <c r="C32" s="9" t="s">
        <v>13</v>
      </c>
      <c r="D32" s="9" t="s">
        <v>12</v>
      </c>
      <c r="E32" s="9" t="s">
        <v>13</v>
      </c>
      <c r="F32" s="9" t="s">
        <v>12</v>
      </c>
      <c r="G32" s="9" t="s">
        <v>13</v>
      </c>
      <c r="J32" s="18"/>
      <c r="L32" s="51"/>
      <c r="M32" s="51"/>
      <c r="N32" s="18"/>
      <c r="O32" s="51"/>
      <c r="P32" s="51"/>
      <c r="Q32" s="51"/>
      <c r="R32" s="44"/>
    </row>
    <row r="33" spans="1:18" ht="12" customHeight="1">
      <c r="A33" s="41">
        <v>2011</v>
      </c>
      <c r="B33" s="139"/>
      <c r="C33" s="139"/>
      <c r="D33" s="139"/>
      <c r="E33" s="139"/>
      <c r="F33" s="139"/>
      <c r="G33" s="139"/>
      <c r="J33" s="18"/>
      <c r="K33" s="18"/>
      <c r="L33" s="51"/>
      <c r="M33" s="51"/>
      <c r="N33" s="18"/>
      <c r="O33" s="51"/>
      <c r="P33" s="51"/>
      <c r="Q33" s="44"/>
      <c r="R33" s="44"/>
    </row>
    <row r="34" spans="1:18" ht="12" customHeight="1">
      <c r="A34" s="51" t="s">
        <v>5</v>
      </c>
      <c r="B34" s="51">
        <v>867</v>
      </c>
      <c r="C34" s="51">
        <v>2665</v>
      </c>
      <c r="D34" s="51">
        <v>839</v>
      </c>
      <c r="E34" s="51">
        <v>2570</v>
      </c>
      <c r="F34" s="51">
        <v>28</v>
      </c>
      <c r="G34" s="51">
        <v>95</v>
      </c>
      <c r="J34" s="44"/>
      <c r="K34" s="18"/>
      <c r="L34" s="18"/>
      <c r="M34" s="18"/>
      <c r="N34" s="18"/>
      <c r="O34" s="18"/>
      <c r="P34" s="18"/>
      <c r="Q34" s="18"/>
      <c r="R34" s="18"/>
    </row>
    <row r="35" spans="1:18" ht="12" customHeight="1">
      <c r="A35" s="51" t="s">
        <v>23</v>
      </c>
      <c r="B35" s="51">
        <v>867</v>
      </c>
      <c r="C35" s="51">
        <v>2665</v>
      </c>
      <c r="D35" s="51">
        <v>839</v>
      </c>
      <c r="E35" s="51">
        <v>2570</v>
      </c>
      <c r="F35" s="51">
        <v>28</v>
      </c>
      <c r="G35" s="51">
        <v>95</v>
      </c>
      <c r="K35" s="44"/>
      <c r="L35" s="18"/>
      <c r="M35" s="51"/>
      <c r="N35" s="18"/>
      <c r="O35" s="18"/>
      <c r="P35" s="18"/>
      <c r="Q35" s="18"/>
      <c r="R35" s="18"/>
    </row>
    <row r="36" spans="1:18" ht="12" customHeight="1">
      <c r="A36" s="31" t="s">
        <v>141</v>
      </c>
      <c r="B36" s="18">
        <v>862</v>
      </c>
      <c r="C36" s="18">
        <v>2655</v>
      </c>
      <c r="D36" s="18">
        <v>834</v>
      </c>
      <c r="E36" s="18">
        <v>2560</v>
      </c>
      <c r="F36" s="18">
        <v>28</v>
      </c>
      <c r="G36" s="18">
        <v>95</v>
      </c>
      <c r="L36" s="18"/>
      <c r="M36" s="51"/>
      <c r="N36" s="18"/>
      <c r="O36" s="18"/>
      <c r="P36" s="18"/>
      <c r="Q36" s="20"/>
      <c r="R36" s="20"/>
    </row>
    <row r="37" spans="1:18" ht="12" customHeight="1">
      <c r="A37" s="31" t="s">
        <v>142</v>
      </c>
      <c r="B37" s="18">
        <v>5</v>
      </c>
      <c r="C37" s="18">
        <v>10</v>
      </c>
      <c r="D37" s="18">
        <v>5</v>
      </c>
      <c r="E37" s="18">
        <v>10</v>
      </c>
      <c r="F37" s="20" t="s">
        <v>178</v>
      </c>
      <c r="G37" s="20" t="s">
        <v>178</v>
      </c>
      <c r="L37" s="18"/>
      <c r="M37" s="18"/>
      <c r="N37" s="18"/>
      <c r="O37" s="18"/>
      <c r="P37" s="18"/>
      <c r="Q37" s="44"/>
      <c r="R37" s="44"/>
    </row>
    <row r="38" spans="1:17" ht="12" customHeight="1">
      <c r="A38" s="51" t="s">
        <v>24</v>
      </c>
      <c r="B38" s="51">
        <v>867</v>
      </c>
      <c r="C38" s="51">
        <v>2665</v>
      </c>
      <c r="D38" s="51">
        <v>839</v>
      </c>
      <c r="E38" s="51">
        <v>2570</v>
      </c>
      <c r="F38" s="51">
        <v>28</v>
      </c>
      <c r="G38" s="51">
        <v>95</v>
      </c>
      <c r="L38" s="18"/>
      <c r="M38" s="18"/>
      <c r="N38" s="18"/>
      <c r="O38" s="18"/>
      <c r="P38" s="18"/>
      <c r="Q38" s="18"/>
    </row>
    <row r="39" spans="1:17" ht="12" customHeight="1">
      <c r="A39" s="31" t="s">
        <v>144</v>
      </c>
      <c r="B39" s="18">
        <v>728</v>
      </c>
      <c r="C39" s="18">
        <v>2244</v>
      </c>
      <c r="D39" s="18">
        <v>706</v>
      </c>
      <c r="E39" s="18">
        <v>2170</v>
      </c>
      <c r="F39" s="18">
        <v>22</v>
      </c>
      <c r="G39" s="18">
        <v>74</v>
      </c>
      <c r="L39" s="51"/>
      <c r="M39" s="51"/>
      <c r="N39" s="18"/>
      <c r="O39" s="51"/>
      <c r="P39" s="51"/>
      <c r="Q39" s="18"/>
    </row>
    <row r="40" spans="1:17" ht="12" customHeight="1">
      <c r="A40" s="31" t="s">
        <v>143</v>
      </c>
      <c r="B40" s="18">
        <v>139</v>
      </c>
      <c r="C40" s="18">
        <v>421</v>
      </c>
      <c r="D40" s="18">
        <v>133</v>
      </c>
      <c r="E40" s="18">
        <v>400</v>
      </c>
      <c r="F40" s="18">
        <v>6</v>
      </c>
      <c r="G40" s="18">
        <v>21</v>
      </c>
      <c r="L40" s="18"/>
      <c r="M40" s="18"/>
      <c r="N40" s="44"/>
      <c r="O40" s="18"/>
      <c r="P40" s="18"/>
      <c r="Q40" s="44"/>
    </row>
    <row r="41" spans="1:17" ht="12" customHeight="1">
      <c r="A41" s="51" t="s">
        <v>25</v>
      </c>
      <c r="B41" s="51">
        <v>867</v>
      </c>
      <c r="C41" s="51">
        <v>2665</v>
      </c>
      <c r="D41" s="51">
        <v>839</v>
      </c>
      <c r="E41" s="51">
        <v>2570</v>
      </c>
      <c r="F41" s="51">
        <v>28</v>
      </c>
      <c r="G41" s="51">
        <v>95</v>
      </c>
      <c r="L41" s="18"/>
      <c r="M41" s="18"/>
      <c r="N41" s="44"/>
      <c r="O41" s="18"/>
      <c r="P41" s="18"/>
      <c r="Q41" s="44"/>
    </row>
    <row r="42" spans="1:17" ht="12" customHeight="1">
      <c r="A42" s="18" t="s">
        <v>144</v>
      </c>
      <c r="B42" s="18">
        <v>748</v>
      </c>
      <c r="C42" s="18">
        <v>2305</v>
      </c>
      <c r="D42" s="18">
        <v>726</v>
      </c>
      <c r="E42" s="18">
        <v>2228</v>
      </c>
      <c r="F42" s="18">
        <v>22</v>
      </c>
      <c r="G42" s="18">
        <v>77</v>
      </c>
      <c r="L42" s="51"/>
      <c r="M42" s="51"/>
      <c r="N42" s="44"/>
      <c r="O42" s="51"/>
      <c r="P42" s="51"/>
      <c r="Q42" s="44"/>
    </row>
    <row r="43" spans="1:17" ht="12" customHeight="1">
      <c r="A43" s="31" t="s">
        <v>143</v>
      </c>
      <c r="B43" s="18">
        <v>119</v>
      </c>
      <c r="C43" s="18">
        <v>360</v>
      </c>
      <c r="D43" s="18">
        <v>113</v>
      </c>
      <c r="E43" s="18">
        <v>342</v>
      </c>
      <c r="F43" s="18">
        <v>6</v>
      </c>
      <c r="G43" s="18">
        <v>18</v>
      </c>
      <c r="L43" s="51"/>
      <c r="M43" s="51"/>
      <c r="N43" s="44"/>
      <c r="O43" s="51"/>
      <c r="P43" s="51"/>
      <c r="Q43" s="44"/>
    </row>
    <row r="44" spans="1:17" ht="12" customHeight="1">
      <c r="A44" s="51" t="s">
        <v>26</v>
      </c>
      <c r="B44" s="51">
        <v>867</v>
      </c>
      <c r="C44" s="51">
        <v>2665</v>
      </c>
      <c r="D44" s="51">
        <v>839</v>
      </c>
      <c r="E44" s="51">
        <v>2570</v>
      </c>
      <c r="F44" s="51">
        <v>28</v>
      </c>
      <c r="G44" s="51">
        <v>95</v>
      </c>
      <c r="L44" s="18"/>
      <c r="M44" s="18"/>
      <c r="N44" s="44"/>
      <c r="O44" s="18"/>
      <c r="P44" s="18"/>
      <c r="Q44" s="44"/>
    </row>
    <row r="45" spans="1:17" ht="12" customHeight="1">
      <c r="A45" s="51" t="s">
        <v>141</v>
      </c>
      <c r="B45" s="51">
        <v>860</v>
      </c>
      <c r="C45" s="51">
        <v>2646</v>
      </c>
      <c r="D45" s="51">
        <v>832</v>
      </c>
      <c r="E45" s="51">
        <v>2552</v>
      </c>
      <c r="F45" s="51">
        <v>28</v>
      </c>
      <c r="G45" s="51">
        <v>94</v>
      </c>
      <c r="L45" s="20"/>
      <c r="M45" s="20"/>
      <c r="N45" s="44"/>
      <c r="O45" s="20"/>
      <c r="P45" s="20"/>
      <c r="Q45" s="44"/>
    </row>
    <row r="46" spans="1:17" ht="12" customHeight="1">
      <c r="A46" s="31" t="s">
        <v>146</v>
      </c>
      <c r="B46" s="18">
        <v>858</v>
      </c>
      <c r="C46" s="18">
        <v>2645</v>
      </c>
      <c r="D46" s="18">
        <v>831</v>
      </c>
      <c r="E46" s="18">
        <v>2551</v>
      </c>
      <c r="F46" s="18">
        <v>27</v>
      </c>
      <c r="G46" s="18">
        <v>94</v>
      </c>
      <c r="L46" s="51"/>
      <c r="M46" s="51"/>
      <c r="N46" s="44"/>
      <c r="O46" s="51"/>
      <c r="P46" s="51"/>
      <c r="Q46" s="44"/>
    </row>
    <row r="47" spans="1:17" ht="12" customHeight="1">
      <c r="A47" s="31" t="s">
        <v>148</v>
      </c>
      <c r="B47" s="20">
        <v>1</v>
      </c>
      <c r="C47" s="20">
        <v>1</v>
      </c>
      <c r="D47" s="20">
        <v>1</v>
      </c>
      <c r="E47" s="20">
        <v>1</v>
      </c>
      <c r="F47" s="20" t="s">
        <v>178</v>
      </c>
      <c r="G47" s="20" t="s">
        <v>178</v>
      </c>
      <c r="L47" s="51"/>
      <c r="M47" s="51"/>
      <c r="N47" s="44"/>
      <c r="O47" s="51"/>
      <c r="P47" s="51"/>
      <c r="Q47" s="44"/>
    </row>
    <row r="48" spans="1:17" ht="12" customHeight="1">
      <c r="A48" s="51" t="s">
        <v>142</v>
      </c>
      <c r="B48" s="51">
        <v>8</v>
      </c>
      <c r="C48" s="51">
        <v>19</v>
      </c>
      <c r="D48" s="51">
        <v>7</v>
      </c>
      <c r="E48" s="51">
        <v>18</v>
      </c>
      <c r="F48" s="51">
        <v>1</v>
      </c>
      <c r="G48" s="51">
        <v>1</v>
      </c>
      <c r="L48" s="18"/>
      <c r="M48" s="18"/>
      <c r="N48" s="44"/>
      <c r="O48" s="18"/>
      <c r="P48" s="18"/>
      <c r="Q48" s="44"/>
    </row>
    <row r="49" spans="1:17" ht="12" customHeight="1">
      <c r="A49" s="51" t="s">
        <v>27</v>
      </c>
      <c r="B49" s="51">
        <v>867</v>
      </c>
      <c r="C49" s="51">
        <v>2665</v>
      </c>
      <c r="D49" s="51">
        <v>839</v>
      </c>
      <c r="E49" s="51">
        <v>2570</v>
      </c>
      <c r="F49" s="51">
        <v>28</v>
      </c>
      <c r="G49" s="51">
        <v>95</v>
      </c>
      <c r="L49" s="18"/>
      <c r="M49" s="20"/>
      <c r="N49" s="44"/>
      <c r="O49" s="18"/>
      <c r="P49" s="18"/>
      <c r="Q49" s="44"/>
    </row>
    <row r="50" spans="1:17" ht="12" customHeight="1">
      <c r="A50" s="31" t="s">
        <v>147</v>
      </c>
      <c r="B50" s="18">
        <v>861</v>
      </c>
      <c r="C50" s="18">
        <v>2654</v>
      </c>
      <c r="D50" s="18">
        <v>833</v>
      </c>
      <c r="E50" s="18">
        <v>2559</v>
      </c>
      <c r="F50" s="18">
        <v>28</v>
      </c>
      <c r="G50" s="18">
        <v>95</v>
      </c>
      <c r="L50" s="51"/>
      <c r="M50" s="51"/>
      <c r="N50" s="44"/>
      <c r="O50" s="51"/>
      <c r="P50" s="51"/>
      <c r="Q50" s="44"/>
    </row>
    <row r="51" spans="1:17" ht="12" customHeight="1">
      <c r="A51" s="31" t="s">
        <v>145</v>
      </c>
      <c r="B51" s="18">
        <v>6</v>
      </c>
      <c r="C51" s="18">
        <v>11</v>
      </c>
      <c r="D51" s="18">
        <v>6</v>
      </c>
      <c r="E51" s="18">
        <v>11</v>
      </c>
      <c r="F51" s="20" t="s">
        <v>178</v>
      </c>
      <c r="G51" s="20" t="s">
        <v>178</v>
      </c>
      <c r="L51" s="18"/>
      <c r="M51" s="18"/>
      <c r="N51" s="44"/>
      <c r="O51" s="18"/>
      <c r="P51" s="18"/>
      <c r="Q51" s="44"/>
    </row>
    <row r="52" spans="1:17" ht="12" customHeight="1">
      <c r="A52" s="51" t="s">
        <v>28</v>
      </c>
      <c r="B52" s="51">
        <v>867</v>
      </c>
      <c r="C52" s="51">
        <v>2665</v>
      </c>
      <c r="D52" s="51">
        <v>839</v>
      </c>
      <c r="E52" s="51">
        <v>2570</v>
      </c>
      <c r="F52" s="51">
        <v>28</v>
      </c>
      <c r="G52" s="51">
        <v>95</v>
      </c>
      <c r="L52" s="18"/>
      <c r="M52" s="18"/>
      <c r="N52" s="44"/>
      <c r="O52" s="18"/>
      <c r="P52" s="18"/>
      <c r="Q52" s="44"/>
    </row>
    <row r="53" spans="1:17" ht="12" customHeight="1">
      <c r="A53" s="31" t="s">
        <v>144</v>
      </c>
      <c r="B53" s="18">
        <v>162</v>
      </c>
      <c r="C53" s="18">
        <v>537</v>
      </c>
      <c r="D53" s="18">
        <v>156</v>
      </c>
      <c r="E53" s="18">
        <v>518</v>
      </c>
      <c r="F53" s="18">
        <v>6</v>
      </c>
      <c r="G53" s="18">
        <v>19</v>
      </c>
      <c r="L53" s="51"/>
      <c r="M53" s="51"/>
      <c r="N53" s="44"/>
      <c r="O53" s="51"/>
      <c r="P53" s="51"/>
      <c r="Q53" s="44"/>
    </row>
    <row r="54" spans="1:17" ht="12" customHeight="1">
      <c r="A54" s="31" t="s">
        <v>145</v>
      </c>
      <c r="B54" s="18">
        <v>705</v>
      </c>
      <c r="C54" s="18">
        <v>2128</v>
      </c>
      <c r="D54" s="18">
        <v>683</v>
      </c>
      <c r="E54" s="18">
        <v>2052</v>
      </c>
      <c r="F54" s="18">
        <v>22</v>
      </c>
      <c r="G54" s="18">
        <v>76</v>
      </c>
      <c r="L54" s="18"/>
      <c r="M54" s="18"/>
      <c r="N54" s="44"/>
      <c r="O54" s="18"/>
      <c r="P54" s="18"/>
      <c r="Q54" s="44"/>
    </row>
    <row r="55" spans="1:17" ht="12" customHeight="1">
      <c r="A55" s="51" t="s">
        <v>29</v>
      </c>
      <c r="B55" s="51">
        <v>867</v>
      </c>
      <c r="C55" s="51">
        <v>2665</v>
      </c>
      <c r="D55" s="51">
        <v>839</v>
      </c>
      <c r="E55" s="51">
        <v>2570</v>
      </c>
      <c r="F55" s="51">
        <v>28</v>
      </c>
      <c r="G55" s="51">
        <v>95</v>
      </c>
      <c r="L55" s="18"/>
      <c r="M55" s="18"/>
      <c r="N55" s="44"/>
      <c r="O55" s="18"/>
      <c r="P55" s="18"/>
      <c r="Q55" s="44"/>
    </row>
    <row r="56" spans="1:14" ht="12" customHeight="1">
      <c r="A56" s="31" t="s">
        <v>147</v>
      </c>
      <c r="B56" s="18">
        <v>610</v>
      </c>
      <c r="C56" s="18">
        <v>1940</v>
      </c>
      <c r="D56" s="18">
        <v>599</v>
      </c>
      <c r="E56" s="18">
        <v>1899</v>
      </c>
      <c r="F56" s="18">
        <v>11</v>
      </c>
      <c r="G56" s="18">
        <v>41</v>
      </c>
      <c r="J56" s="18"/>
      <c r="L56" s="44"/>
      <c r="N56" s="44"/>
    </row>
    <row r="57" spans="1:10" ht="12" customHeight="1">
      <c r="A57" s="31" t="s">
        <v>145</v>
      </c>
      <c r="B57" s="18">
        <v>257</v>
      </c>
      <c r="C57" s="18">
        <v>725</v>
      </c>
      <c r="D57" s="18">
        <v>240</v>
      </c>
      <c r="E57" s="18">
        <v>671</v>
      </c>
      <c r="F57" s="18">
        <v>17</v>
      </c>
      <c r="G57" s="18">
        <v>54</v>
      </c>
      <c r="J57" s="18"/>
    </row>
    <row r="58" spans="1:10" ht="12" customHeight="1">
      <c r="A58" s="136" t="s">
        <v>174</v>
      </c>
      <c r="B58" s="135" t="s">
        <v>152</v>
      </c>
      <c r="C58" s="135"/>
      <c r="D58" s="135"/>
      <c r="E58" s="135"/>
      <c r="F58" s="135"/>
      <c r="G58" s="135"/>
      <c r="J58" s="44"/>
    </row>
    <row r="59" spans="1:11" ht="12" customHeight="1">
      <c r="A59" s="136"/>
      <c r="B59" s="135" t="s">
        <v>1</v>
      </c>
      <c r="C59" s="135"/>
      <c r="D59" s="135" t="s">
        <v>14</v>
      </c>
      <c r="E59" s="135"/>
      <c r="F59" s="135" t="s">
        <v>15</v>
      </c>
      <c r="G59" s="135"/>
      <c r="K59" s="18"/>
    </row>
    <row r="60" spans="1:11" ht="12" customHeight="1">
      <c r="A60" s="136"/>
      <c r="B60" s="9" t="s">
        <v>12</v>
      </c>
      <c r="C60" s="9" t="s">
        <v>13</v>
      </c>
      <c r="D60" s="9" t="s">
        <v>12</v>
      </c>
      <c r="E60" s="9" t="s">
        <v>13</v>
      </c>
      <c r="F60" s="9" t="s">
        <v>12</v>
      </c>
      <c r="G60" s="9" t="s">
        <v>13</v>
      </c>
      <c r="I60" s="51"/>
      <c r="K60" s="18"/>
    </row>
    <row r="61" spans="1:12" ht="12" customHeight="1">
      <c r="A61" s="41">
        <v>2012</v>
      </c>
      <c r="B61" s="139"/>
      <c r="C61" s="139"/>
      <c r="D61" s="139"/>
      <c r="E61" s="139"/>
      <c r="F61" s="139"/>
      <c r="G61" s="139"/>
      <c r="I61" s="51"/>
      <c r="J61" s="18"/>
      <c r="K61" s="18"/>
      <c r="L61" s="18"/>
    </row>
    <row r="62" spans="1:12" ht="12" customHeight="1">
      <c r="A62" s="51" t="s">
        <v>5</v>
      </c>
      <c r="B62" s="51">
        <v>848</v>
      </c>
      <c r="C62" s="51">
        <v>2705</v>
      </c>
      <c r="D62" s="51">
        <v>815</v>
      </c>
      <c r="E62" s="51">
        <v>2586</v>
      </c>
      <c r="F62" s="51">
        <v>33</v>
      </c>
      <c r="G62" s="51">
        <v>120</v>
      </c>
      <c r="I62" s="44"/>
      <c r="J62" s="51"/>
      <c r="K62" s="18"/>
      <c r="L62" s="18"/>
    </row>
    <row r="63" spans="1:13" ht="12" customHeight="1">
      <c r="A63" s="51" t="s">
        <v>23</v>
      </c>
      <c r="B63" s="51">
        <v>848</v>
      </c>
      <c r="C63" s="51">
        <v>2705</v>
      </c>
      <c r="D63" s="51">
        <v>815</v>
      </c>
      <c r="E63" s="51">
        <v>2586</v>
      </c>
      <c r="F63" s="51">
        <v>33</v>
      </c>
      <c r="G63" s="51">
        <v>120</v>
      </c>
      <c r="J63" s="18"/>
      <c r="K63" s="18"/>
      <c r="L63" s="18"/>
      <c r="M63" s="18"/>
    </row>
    <row r="64" spans="1:14" ht="12" customHeight="1">
      <c r="A64" s="31" t="s">
        <v>141</v>
      </c>
      <c r="B64" s="18">
        <v>841</v>
      </c>
      <c r="C64" s="18">
        <v>2693</v>
      </c>
      <c r="D64" s="18">
        <v>808</v>
      </c>
      <c r="E64" s="18">
        <v>2574</v>
      </c>
      <c r="F64" s="18">
        <v>33</v>
      </c>
      <c r="G64" s="18">
        <v>119</v>
      </c>
      <c r="J64" s="18"/>
      <c r="K64" s="18"/>
      <c r="L64" s="18"/>
      <c r="M64" s="18"/>
      <c r="N64" s="18"/>
    </row>
    <row r="65" spans="1:14" ht="12" customHeight="1">
      <c r="A65" s="31" t="s">
        <v>142</v>
      </c>
      <c r="B65" s="18">
        <v>7</v>
      </c>
      <c r="C65" s="18">
        <v>12</v>
      </c>
      <c r="D65" s="18">
        <v>7</v>
      </c>
      <c r="E65" s="18">
        <v>12</v>
      </c>
      <c r="F65" s="20" t="s">
        <v>178</v>
      </c>
      <c r="G65" s="20">
        <v>1</v>
      </c>
      <c r="H65" s="18"/>
      <c r="J65" s="18"/>
      <c r="K65" s="18"/>
      <c r="L65" s="44"/>
      <c r="M65" s="18"/>
      <c r="N65" s="18"/>
    </row>
    <row r="66" spans="1:14" ht="12" customHeight="1">
      <c r="A66" s="51" t="s">
        <v>24</v>
      </c>
      <c r="B66" s="51">
        <v>848</v>
      </c>
      <c r="C66" s="51">
        <v>2705</v>
      </c>
      <c r="D66" s="51">
        <v>815</v>
      </c>
      <c r="E66" s="51">
        <v>2586</v>
      </c>
      <c r="F66" s="51">
        <v>33</v>
      </c>
      <c r="G66" s="51">
        <v>120</v>
      </c>
      <c r="H66" s="18"/>
      <c r="J66" s="18"/>
      <c r="K66" s="51"/>
      <c r="L66" s="51"/>
      <c r="M66" s="18"/>
      <c r="N66" s="44"/>
    </row>
    <row r="67" spans="1:13" ht="12" customHeight="1">
      <c r="A67" s="31" t="s">
        <v>144</v>
      </c>
      <c r="B67" s="18">
        <v>696</v>
      </c>
      <c r="C67" s="18">
        <v>2255</v>
      </c>
      <c r="D67" s="18">
        <v>670</v>
      </c>
      <c r="E67" s="18">
        <v>2159</v>
      </c>
      <c r="F67" s="18">
        <v>26</v>
      </c>
      <c r="G67" s="18">
        <v>96</v>
      </c>
      <c r="H67" s="44"/>
      <c r="J67" s="18"/>
      <c r="K67" s="51"/>
      <c r="L67" s="51"/>
      <c r="M67" s="44"/>
    </row>
    <row r="68" spans="1:13" ht="12" customHeight="1">
      <c r="A68" s="31" t="s">
        <v>143</v>
      </c>
      <c r="B68" s="18">
        <v>152</v>
      </c>
      <c r="C68" s="18">
        <v>450</v>
      </c>
      <c r="D68" s="18">
        <v>145</v>
      </c>
      <c r="E68" s="18">
        <v>427</v>
      </c>
      <c r="F68" s="18">
        <v>7</v>
      </c>
      <c r="G68" s="18">
        <v>24</v>
      </c>
      <c r="H68" s="18"/>
      <c r="I68" s="18"/>
      <c r="J68" s="18"/>
      <c r="K68" s="51"/>
      <c r="L68" s="18"/>
      <c r="M68" s="18"/>
    </row>
    <row r="69" spans="1:13" ht="12" customHeight="1">
      <c r="A69" s="51" t="s">
        <v>25</v>
      </c>
      <c r="B69" s="51">
        <v>848</v>
      </c>
      <c r="C69" s="51">
        <v>2705</v>
      </c>
      <c r="D69" s="51">
        <v>815</v>
      </c>
      <c r="E69" s="51">
        <v>2586</v>
      </c>
      <c r="F69" s="51">
        <v>33</v>
      </c>
      <c r="G69" s="51">
        <v>120</v>
      </c>
      <c r="H69" s="18"/>
      <c r="I69" s="18"/>
      <c r="J69" s="18"/>
      <c r="K69" s="51"/>
      <c r="L69" s="18"/>
      <c r="M69" s="18"/>
    </row>
    <row r="70" spans="1:13" ht="12" customHeight="1">
      <c r="A70" s="18" t="s">
        <v>144</v>
      </c>
      <c r="B70" s="18">
        <v>712</v>
      </c>
      <c r="C70" s="18">
        <v>2289</v>
      </c>
      <c r="D70" s="18">
        <v>684</v>
      </c>
      <c r="E70" s="18">
        <v>2190</v>
      </c>
      <c r="F70" s="18">
        <v>28</v>
      </c>
      <c r="G70" s="18">
        <v>99</v>
      </c>
      <c r="H70" s="44"/>
      <c r="I70" s="18"/>
      <c r="J70" s="20"/>
      <c r="K70" s="18"/>
      <c r="L70" s="18"/>
      <c r="M70" s="18"/>
    </row>
    <row r="71" spans="1:13" ht="12" customHeight="1">
      <c r="A71" s="31" t="s">
        <v>143</v>
      </c>
      <c r="B71" s="18">
        <v>136</v>
      </c>
      <c r="C71" s="18">
        <v>416</v>
      </c>
      <c r="D71" s="18">
        <v>131</v>
      </c>
      <c r="E71" s="18">
        <v>396</v>
      </c>
      <c r="F71" s="18">
        <v>5</v>
      </c>
      <c r="G71" s="18">
        <v>21</v>
      </c>
      <c r="I71" s="18"/>
      <c r="J71" s="44"/>
      <c r="K71" s="18"/>
      <c r="L71" s="18"/>
      <c r="M71" s="44"/>
    </row>
    <row r="72" spans="1:12" ht="12" customHeight="1">
      <c r="A72" s="51" t="s">
        <v>26</v>
      </c>
      <c r="B72" s="51">
        <v>848</v>
      </c>
      <c r="C72" s="51">
        <v>2705</v>
      </c>
      <c r="D72" s="51">
        <v>815</v>
      </c>
      <c r="E72" s="51">
        <v>2586</v>
      </c>
      <c r="F72" s="51">
        <v>33</v>
      </c>
      <c r="G72" s="51">
        <v>120</v>
      </c>
      <c r="I72" s="44"/>
      <c r="K72" s="18"/>
      <c r="L72" s="44"/>
    </row>
    <row r="73" spans="1:11" ht="12" customHeight="1">
      <c r="A73" s="51" t="s">
        <v>141</v>
      </c>
      <c r="B73" s="51">
        <v>848</v>
      </c>
      <c r="C73" s="51">
        <v>2688</v>
      </c>
      <c r="D73" s="51">
        <v>808</v>
      </c>
      <c r="E73" s="51">
        <v>2574</v>
      </c>
      <c r="F73" s="51">
        <v>32</v>
      </c>
      <c r="G73" s="51">
        <v>116</v>
      </c>
      <c r="H73" s="18"/>
      <c r="K73" s="44"/>
    </row>
    <row r="74" spans="1:8" ht="12" customHeight="1">
      <c r="A74" s="31" t="s">
        <v>146</v>
      </c>
      <c r="B74" s="18">
        <v>840</v>
      </c>
      <c r="C74" s="18">
        <v>2687</v>
      </c>
      <c r="D74" s="18">
        <v>807</v>
      </c>
      <c r="E74" s="18">
        <v>2573</v>
      </c>
      <c r="F74" s="18">
        <v>32</v>
      </c>
      <c r="G74" s="18">
        <v>116</v>
      </c>
      <c r="H74" s="18"/>
    </row>
    <row r="75" spans="1:8" ht="12" customHeight="1">
      <c r="A75" s="31" t="s">
        <v>148</v>
      </c>
      <c r="B75" s="20" t="s">
        <v>178</v>
      </c>
      <c r="C75" s="20">
        <v>1</v>
      </c>
      <c r="D75" s="20" t="s">
        <v>178</v>
      </c>
      <c r="E75" s="20" t="s">
        <v>178</v>
      </c>
      <c r="F75" s="20" t="s">
        <v>178</v>
      </c>
      <c r="G75" s="20" t="s">
        <v>178</v>
      </c>
      <c r="H75" s="44"/>
    </row>
    <row r="76" spans="1:7" ht="12" customHeight="1">
      <c r="A76" s="51" t="s">
        <v>142</v>
      </c>
      <c r="B76" s="51">
        <v>8</v>
      </c>
      <c r="C76" s="51">
        <v>17</v>
      </c>
      <c r="D76" s="51">
        <v>7</v>
      </c>
      <c r="E76" s="51">
        <v>13</v>
      </c>
      <c r="F76" s="51">
        <v>1</v>
      </c>
      <c r="G76" s="51">
        <v>4</v>
      </c>
    </row>
    <row r="77" spans="1:7" ht="12" customHeight="1">
      <c r="A77" s="51" t="s">
        <v>27</v>
      </c>
      <c r="B77" s="51">
        <v>848</v>
      </c>
      <c r="C77" s="51">
        <v>2705</v>
      </c>
      <c r="D77" s="51">
        <v>815</v>
      </c>
      <c r="E77" s="51">
        <v>2586</v>
      </c>
      <c r="F77" s="51">
        <v>33</v>
      </c>
      <c r="G77" s="51">
        <v>120</v>
      </c>
    </row>
    <row r="78" spans="1:7" ht="12" customHeight="1">
      <c r="A78" s="31" t="s">
        <v>147</v>
      </c>
      <c r="B78" s="18">
        <v>841</v>
      </c>
      <c r="C78" s="18">
        <v>2691</v>
      </c>
      <c r="D78" s="18">
        <v>808</v>
      </c>
      <c r="E78" s="18">
        <v>2574</v>
      </c>
      <c r="F78" s="18">
        <v>33</v>
      </c>
      <c r="G78" s="18">
        <v>117</v>
      </c>
    </row>
    <row r="79" spans="1:7" ht="12" customHeight="1">
      <c r="A79" s="31" t="s">
        <v>145</v>
      </c>
      <c r="B79" s="18">
        <v>7</v>
      </c>
      <c r="C79" s="18">
        <v>14</v>
      </c>
      <c r="D79" s="18">
        <v>7</v>
      </c>
      <c r="E79" s="18">
        <v>12</v>
      </c>
      <c r="F79" s="20" t="s">
        <v>178</v>
      </c>
      <c r="G79" s="18">
        <v>3</v>
      </c>
    </row>
    <row r="80" spans="1:7" ht="12" customHeight="1">
      <c r="A80" s="51" t="s">
        <v>28</v>
      </c>
      <c r="B80" s="51">
        <v>848</v>
      </c>
      <c r="C80" s="51">
        <v>2705</v>
      </c>
      <c r="D80" s="51">
        <v>815</v>
      </c>
      <c r="E80" s="51">
        <v>2586</v>
      </c>
      <c r="F80" s="51">
        <v>33</v>
      </c>
      <c r="G80" s="51">
        <v>120</v>
      </c>
    </row>
    <row r="81" spans="1:7" ht="12" customHeight="1">
      <c r="A81" s="31" t="s">
        <v>144</v>
      </c>
      <c r="B81" s="18">
        <v>190</v>
      </c>
      <c r="C81" s="18">
        <v>674</v>
      </c>
      <c r="D81" s="18">
        <v>186</v>
      </c>
      <c r="E81" s="18">
        <v>654</v>
      </c>
      <c r="F81" s="18">
        <v>4</v>
      </c>
      <c r="G81" s="18">
        <v>20</v>
      </c>
    </row>
    <row r="82" spans="1:7" ht="12" customHeight="1">
      <c r="A82" s="31" t="s">
        <v>145</v>
      </c>
      <c r="B82" s="18">
        <v>658</v>
      </c>
      <c r="C82" s="18">
        <v>2031</v>
      </c>
      <c r="D82" s="18">
        <v>629</v>
      </c>
      <c r="E82" s="18">
        <v>1932</v>
      </c>
      <c r="F82" s="18">
        <v>29</v>
      </c>
      <c r="G82" s="18">
        <v>100</v>
      </c>
    </row>
    <row r="83" spans="1:7" ht="12" customHeight="1">
      <c r="A83" s="51" t="s">
        <v>29</v>
      </c>
      <c r="B83" s="51">
        <v>848</v>
      </c>
      <c r="C83" s="51">
        <v>2705</v>
      </c>
      <c r="D83" s="51">
        <v>815</v>
      </c>
      <c r="E83" s="51">
        <v>2586</v>
      </c>
      <c r="F83" s="51">
        <v>33</v>
      </c>
      <c r="G83" s="51">
        <v>120</v>
      </c>
    </row>
    <row r="84" spans="1:7" ht="12" customHeight="1">
      <c r="A84" s="31" t="s">
        <v>147</v>
      </c>
      <c r="B84" s="18">
        <v>627</v>
      </c>
      <c r="C84" s="18">
        <v>2071</v>
      </c>
      <c r="D84" s="18">
        <v>615</v>
      </c>
      <c r="E84" s="18">
        <v>2025</v>
      </c>
      <c r="F84" s="18">
        <v>12</v>
      </c>
      <c r="G84" s="18">
        <v>47</v>
      </c>
    </row>
    <row r="85" spans="1:7" ht="12" customHeight="1">
      <c r="A85" s="31" t="s">
        <v>145</v>
      </c>
      <c r="B85" s="18">
        <v>221</v>
      </c>
      <c r="C85" s="18">
        <v>634</v>
      </c>
      <c r="D85" s="18">
        <v>200</v>
      </c>
      <c r="E85" s="18">
        <v>561</v>
      </c>
      <c r="F85" s="18">
        <v>21</v>
      </c>
      <c r="G85" s="18">
        <v>73</v>
      </c>
    </row>
    <row r="86" spans="1:7" ht="12" customHeight="1">
      <c r="A86" s="136" t="s">
        <v>174</v>
      </c>
      <c r="B86" s="135" t="s">
        <v>152</v>
      </c>
      <c r="C86" s="135"/>
      <c r="D86" s="135"/>
      <c r="E86" s="135"/>
      <c r="F86" s="135"/>
      <c r="G86" s="135"/>
    </row>
    <row r="87" spans="1:7" ht="12" customHeight="1">
      <c r="A87" s="136"/>
      <c r="B87" s="135" t="s">
        <v>1</v>
      </c>
      <c r="C87" s="135"/>
      <c r="D87" s="135" t="s">
        <v>14</v>
      </c>
      <c r="E87" s="135"/>
      <c r="F87" s="135" t="s">
        <v>15</v>
      </c>
      <c r="G87" s="135"/>
    </row>
    <row r="88" spans="1:7" ht="12" customHeight="1">
      <c r="A88" s="136"/>
      <c r="B88" s="9" t="s">
        <v>12</v>
      </c>
      <c r="C88" s="9" t="s">
        <v>13</v>
      </c>
      <c r="D88" s="9" t="s">
        <v>12</v>
      </c>
      <c r="E88" s="9" t="s">
        <v>13</v>
      </c>
      <c r="F88" s="9" t="s">
        <v>12</v>
      </c>
      <c r="G88" s="9" t="s">
        <v>13</v>
      </c>
    </row>
    <row r="89" spans="1:7" ht="12" customHeight="1">
      <c r="A89" s="41">
        <v>2013</v>
      </c>
      <c r="B89" s="139"/>
      <c r="C89" s="139"/>
      <c r="D89" s="139"/>
      <c r="E89" s="139"/>
      <c r="F89" s="139"/>
      <c r="G89" s="139"/>
    </row>
    <row r="90" spans="1:7" ht="12" customHeight="1">
      <c r="A90" s="51" t="s">
        <v>5</v>
      </c>
      <c r="B90" s="51">
        <v>901</v>
      </c>
      <c r="C90" s="51">
        <v>2785</v>
      </c>
      <c r="D90" s="51">
        <v>865</v>
      </c>
      <c r="E90" s="51">
        <v>2662</v>
      </c>
      <c r="F90" s="51">
        <v>36</v>
      </c>
      <c r="G90" s="51">
        <v>123</v>
      </c>
    </row>
    <row r="91" spans="1:7" ht="12" customHeight="1">
      <c r="A91" s="51" t="s">
        <v>23</v>
      </c>
      <c r="B91" s="51">
        <v>901</v>
      </c>
      <c r="C91" s="51">
        <v>2785</v>
      </c>
      <c r="D91" s="51">
        <v>865</v>
      </c>
      <c r="E91" s="51">
        <v>2662</v>
      </c>
      <c r="F91" s="51">
        <v>36</v>
      </c>
      <c r="G91" s="51">
        <v>123</v>
      </c>
    </row>
    <row r="92" spans="1:7" ht="12" customHeight="1">
      <c r="A92" s="31" t="s">
        <v>141</v>
      </c>
      <c r="B92" s="18">
        <v>890</v>
      </c>
      <c r="C92" s="18">
        <v>2763</v>
      </c>
      <c r="D92" s="18">
        <v>855</v>
      </c>
      <c r="E92" s="18">
        <v>2641</v>
      </c>
      <c r="F92" s="18">
        <v>35</v>
      </c>
      <c r="G92" s="18">
        <v>122</v>
      </c>
    </row>
    <row r="93" spans="1:7" ht="12" customHeight="1">
      <c r="A93" s="31" t="s">
        <v>142</v>
      </c>
      <c r="B93" s="18">
        <v>11</v>
      </c>
      <c r="C93" s="18">
        <v>22</v>
      </c>
      <c r="D93" s="18">
        <v>10</v>
      </c>
      <c r="E93" s="18">
        <v>21</v>
      </c>
      <c r="F93" s="20">
        <v>1</v>
      </c>
      <c r="G93" s="20">
        <v>1</v>
      </c>
    </row>
    <row r="94" spans="1:7" ht="12" customHeight="1">
      <c r="A94" s="51" t="s">
        <v>24</v>
      </c>
      <c r="B94" s="51">
        <v>901</v>
      </c>
      <c r="C94" s="51">
        <v>2785</v>
      </c>
      <c r="D94" s="51">
        <v>865</v>
      </c>
      <c r="E94" s="51">
        <v>2662</v>
      </c>
      <c r="F94" s="51">
        <v>36</v>
      </c>
      <c r="G94" s="51">
        <v>123</v>
      </c>
    </row>
    <row r="95" spans="1:7" ht="12" customHeight="1">
      <c r="A95" s="31" t="s">
        <v>144</v>
      </c>
      <c r="B95" s="18">
        <v>715</v>
      </c>
      <c r="C95" s="18">
        <v>2228</v>
      </c>
      <c r="D95" s="18">
        <v>692</v>
      </c>
      <c r="E95" s="18">
        <v>2151</v>
      </c>
      <c r="F95" s="18">
        <v>23</v>
      </c>
      <c r="G95" s="18">
        <v>77</v>
      </c>
    </row>
    <row r="96" spans="1:7" ht="12" customHeight="1">
      <c r="A96" s="31" t="s">
        <v>143</v>
      </c>
      <c r="B96" s="18">
        <v>187</v>
      </c>
      <c r="C96" s="18">
        <v>557</v>
      </c>
      <c r="D96" s="18">
        <v>173</v>
      </c>
      <c r="E96" s="18">
        <v>511</v>
      </c>
      <c r="F96" s="18">
        <v>13</v>
      </c>
      <c r="G96" s="18">
        <v>46</v>
      </c>
    </row>
    <row r="97" spans="1:7" ht="12" customHeight="1">
      <c r="A97" s="51" t="s">
        <v>25</v>
      </c>
      <c r="B97" s="51">
        <v>901</v>
      </c>
      <c r="C97" s="51">
        <v>2785</v>
      </c>
      <c r="D97" s="51">
        <v>865</v>
      </c>
      <c r="E97" s="51">
        <v>2662</v>
      </c>
      <c r="F97" s="51">
        <v>36</v>
      </c>
      <c r="G97" s="51">
        <v>123</v>
      </c>
    </row>
    <row r="98" spans="1:7" ht="12" customHeight="1">
      <c r="A98" s="18" t="s">
        <v>144</v>
      </c>
      <c r="B98" s="18">
        <v>643</v>
      </c>
      <c r="C98" s="18">
        <v>2007</v>
      </c>
      <c r="D98" s="18">
        <v>616</v>
      </c>
      <c r="E98" s="18">
        <v>1909</v>
      </c>
      <c r="F98" s="18">
        <v>27</v>
      </c>
      <c r="G98" s="18">
        <v>98</v>
      </c>
    </row>
    <row r="99" spans="1:7" ht="12" customHeight="1">
      <c r="A99" s="31" t="s">
        <v>143</v>
      </c>
      <c r="B99" s="18">
        <v>258</v>
      </c>
      <c r="C99" s="18">
        <v>778</v>
      </c>
      <c r="D99" s="18">
        <v>249</v>
      </c>
      <c r="E99" s="18">
        <v>753</v>
      </c>
      <c r="F99" s="18">
        <v>9</v>
      </c>
      <c r="G99" s="18">
        <v>25</v>
      </c>
    </row>
    <row r="100" spans="1:7" ht="12" customHeight="1">
      <c r="A100" s="51" t="s">
        <v>26</v>
      </c>
      <c r="B100" s="51">
        <v>901</v>
      </c>
      <c r="C100" s="51">
        <v>2785</v>
      </c>
      <c r="D100" s="51">
        <v>865</v>
      </c>
      <c r="E100" s="51">
        <v>2662</v>
      </c>
      <c r="F100" s="51">
        <v>36</v>
      </c>
      <c r="G100" s="51">
        <v>123</v>
      </c>
    </row>
    <row r="101" spans="1:7" ht="12" customHeight="1">
      <c r="A101" s="51" t="s">
        <v>141</v>
      </c>
      <c r="B101" s="51">
        <v>891</v>
      </c>
      <c r="C101" s="51">
        <v>2762</v>
      </c>
      <c r="D101" s="51">
        <v>856</v>
      </c>
      <c r="E101" s="51">
        <v>2644</v>
      </c>
      <c r="F101" s="51">
        <v>34</v>
      </c>
      <c r="G101" s="51">
        <v>118</v>
      </c>
    </row>
    <row r="102" spans="1:7" ht="12" customHeight="1">
      <c r="A102" s="31" t="s">
        <v>146</v>
      </c>
      <c r="B102" s="18">
        <v>890</v>
      </c>
      <c r="C102" s="18">
        <v>2759</v>
      </c>
      <c r="D102" s="18">
        <v>855</v>
      </c>
      <c r="E102" s="18">
        <v>2641</v>
      </c>
      <c r="F102" s="18">
        <v>34</v>
      </c>
      <c r="G102" s="18">
        <v>118</v>
      </c>
    </row>
    <row r="103" spans="1:7" ht="12" customHeight="1">
      <c r="A103" s="31" t="s">
        <v>148</v>
      </c>
      <c r="B103" s="20">
        <v>1</v>
      </c>
      <c r="C103" s="20">
        <v>3</v>
      </c>
      <c r="D103" s="20">
        <v>1</v>
      </c>
      <c r="E103" s="20">
        <v>3</v>
      </c>
      <c r="F103" s="20" t="s">
        <v>178</v>
      </c>
      <c r="G103" s="20" t="s">
        <v>178</v>
      </c>
    </row>
    <row r="104" spans="1:7" ht="12" customHeight="1">
      <c r="A104" s="51" t="s">
        <v>142</v>
      </c>
      <c r="B104" s="51">
        <v>11</v>
      </c>
      <c r="C104" s="51">
        <v>23</v>
      </c>
      <c r="D104" s="51">
        <v>9</v>
      </c>
      <c r="E104" s="51">
        <v>18</v>
      </c>
      <c r="F104" s="51">
        <v>2</v>
      </c>
      <c r="G104" s="51">
        <v>5</v>
      </c>
    </row>
    <row r="105" spans="1:7" ht="12" customHeight="1">
      <c r="A105" s="51" t="s">
        <v>27</v>
      </c>
      <c r="B105" s="51">
        <v>901</v>
      </c>
      <c r="C105" s="51">
        <v>2785</v>
      </c>
      <c r="D105" s="51">
        <v>865</v>
      </c>
      <c r="E105" s="51">
        <v>2662</v>
      </c>
      <c r="F105" s="51">
        <v>36</v>
      </c>
      <c r="G105" s="51">
        <v>123</v>
      </c>
    </row>
    <row r="106" spans="1:7" ht="12" customHeight="1">
      <c r="A106" s="31" t="s">
        <v>147</v>
      </c>
      <c r="B106" s="18">
        <v>893</v>
      </c>
      <c r="C106" s="18">
        <v>2769</v>
      </c>
      <c r="D106" s="18">
        <v>859</v>
      </c>
      <c r="E106" s="18">
        <v>2649</v>
      </c>
      <c r="F106" s="18">
        <v>35</v>
      </c>
      <c r="G106" s="18">
        <v>120</v>
      </c>
    </row>
    <row r="107" spans="1:7" ht="12" customHeight="1">
      <c r="A107" s="31" t="s">
        <v>145</v>
      </c>
      <c r="B107" s="18">
        <v>8</v>
      </c>
      <c r="C107" s="18">
        <v>16</v>
      </c>
      <c r="D107" s="18">
        <v>6</v>
      </c>
      <c r="E107" s="18">
        <v>13</v>
      </c>
      <c r="F107" s="20">
        <v>1</v>
      </c>
      <c r="G107" s="18">
        <v>3</v>
      </c>
    </row>
    <row r="108" spans="1:7" ht="12" customHeight="1">
      <c r="A108" s="51" t="s">
        <v>28</v>
      </c>
      <c r="B108" s="51">
        <v>901</v>
      </c>
      <c r="C108" s="51">
        <v>2785</v>
      </c>
      <c r="D108" s="51">
        <v>865</v>
      </c>
      <c r="E108" s="51">
        <v>2662</v>
      </c>
      <c r="F108" s="51">
        <v>36</v>
      </c>
      <c r="G108" s="51">
        <v>123</v>
      </c>
    </row>
    <row r="109" spans="1:7" ht="12" customHeight="1">
      <c r="A109" s="31" t="s">
        <v>144</v>
      </c>
      <c r="B109" s="18">
        <v>184</v>
      </c>
      <c r="C109" s="18">
        <v>628</v>
      </c>
      <c r="D109" s="18">
        <v>176</v>
      </c>
      <c r="E109" s="18">
        <v>595</v>
      </c>
      <c r="F109" s="18">
        <v>9</v>
      </c>
      <c r="G109" s="18">
        <v>34</v>
      </c>
    </row>
    <row r="110" spans="1:7" ht="12" customHeight="1">
      <c r="A110" s="31" t="s">
        <v>145</v>
      </c>
      <c r="B110" s="18">
        <v>717</v>
      </c>
      <c r="C110" s="18">
        <v>2157</v>
      </c>
      <c r="D110" s="18">
        <v>689</v>
      </c>
      <c r="E110" s="18">
        <v>2067</v>
      </c>
      <c r="F110" s="18">
        <v>27</v>
      </c>
      <c r="G110" s="18">
        <v>89</v>
      </c>
    </row>
    <row r="111" spans="1:7" ht="12" customHeight="1">
      <c r="A111" s="51" t="s">
        <v>29</v>
      </c>
      <c r="B111" s="51">
        <v>901</v>
      </c>
      <c r="C111" s="51">
        <v>2785</v>
      </c>
      <c r="D111" s="51">
        <v>865</v>
      </c>
      <c r="E111" s="51">
        <v>2662</v>
      </c>
      <c r="F111" s="51">
        <v>36</v>
      </c>
      <c r="G111" s="51">
        <v>123</v>
      </c>
    </row>
    <row r="112" spans="1:7" ht="12" customHeight="1">
      <c r="A112" s="31" t="s">
        <v>147</v>
      </c>
      <c r="B112" s="18">
        <v>700</v>
      </c>
      <c r="C112" s="18">
        <v>2221</v>
      </c>
      <c r="D112" s="18">
        <v>684</v>
      </c>
      <c r="E112" s="18">
        <v>2163</v>
      </c>
      <c r="F112" s="18">
        <v>17</v>
      </c>
      <c r="G112" s="18">
        <v>58</v>
      </c>
    </row>
    <row r="113" spans="1:7" ht="12" customHeight="1">
      <c r="A113" s="31" t="s">
        <v>145</v>
      </c>
      <c r="B113" s="18">
        <v>201</v>
      </c>
      <c r="C113" s="18">
        <v>564</v>
      </c>
      <c r="D113" s="18">
        <v>181</v>
      </c>
      <c r="E113" s="18">
        <v>499</v>
      </c>
      <c r="F113" s="18">
        <v>19</v>
      </c>
      <c r="G113" s="18">
        <v>65</v>
      </c>
    </row>
    <row r="114" spans="3:5" ht="12" customHeight="1">
      <c r="C114" s="44"/>
      <c r="E114" s="44"/>
    </row>
    <row r="115" spans="1:7" ht="12" customHeight="1">
      <c r="A115" s="14" t="s">
        <v>30</v>
      </c>
      <c r="B115" s="15"/>
      <c r="C115" s="62"/>
      <c r="D115" s="15"/>
      <c r="E115" s="62"/>
      <c r="F115" s="15"/>
      <c r="G115" s="15"/>
    </row>
  </sheetData>
  <sheetProtection/>
  <mergeCells count="24">
    <mergeCell ref="A86:A88"/>
    <mergeCell ref="B86:G86"/>
    <mergeCell ref="B87:C87"/>
    <mergeCell ref="D87:E87"/>
    <mergeCell ref="F87:G87"/>
    <mergeCell ref="B89:G89"/>
    <mergeCell ref="B5:G5"/>
    <mergeCell ref="A2:A4"/>
    <mergeCell ref="B2:G2"/>
    <mergeCell ref="B3:C3"/>
    <mergeCell ref="D3:E3"/>
    <mergeCell ref="F3:G3"/>
    <mergeCell ref="B33:G33"/>
    <mergeCell ref="A30:A32"/>
    <mergeCell ref="B30:G30"/>
    <mergeCell ref="B31:C31"/>
    <mergeCell ref="D31:E31"/>
    <mergeCell ref="F31:G31"/>
    <mergeCell ref="A58:A60"/>
    <mergeCell ref="B58:G58"/>
    <mergeCell ref="B59:C59"/>
    <mergeCell ref="D59:E59"/>
    <mergeCell ref="F59:G59"/>
    <mergeCell ref="B61:G6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">
      <selection activeCell="F9" sqref="F9"/>
    </sheetView>
  </sheetViews>
  <sheetFormatPr defaultColWidth="9.140625" defaultRowHeight="12" customHeight="1"/>
  <cols>
    <col min="1" max="1" width="26.421875" style="4" customWidth="1"/>
    <col min="2" max="8" width="9.140625" style="4" customWidth="1"/>
    <col min="9" max="9" width="9.00390625" style="4" customWidth="1"/>
    <col min="10" max="16384" width="9.140625" style="4" customWidth="1"/>
  </cols>
  <sheetData>
    <row r="1" s="30" customFormat="1" ht="12" customHeight="1">
      <c r="A1" s="28" t="s">
        <v>261</v>
      </c>
    </row>
    <row r="2" s="30" customFormat="1" ht="12" customHeight="1">
      <c r="A2" s="28" t="s">
        <v>306</v>
      </c>
    </row>
    <row r="3" spans="1:6" s="30" customFormat="1" ht="12" customHeight="1">
      <c r="A3" s="140" t="s">
        <v>31</v>
      </c>
      <c r="B3" s="135" t="s">
        <v>242</v>
      </c>
      <c r="C3" s="135"/>
      <c r="D3" s="135"/>
      <c r="E3" s="8"/>
      <c r="F3" s="8"/>
    </row>
    <row r="4" spans="1:6" ht="12" customHeight="1">
      <c r="A4" s="140"/>
      <c r="B4" s="24">
        <v>2009</v>
      </c>
      <c r="C4" s="24">
        <v>2010</v>
      </c>
      <c r="D4" s="24">
        <v>2011</v>
      </c>
      <c r="E4" s="24"/>
      <c r="F4" s="24"/>
    </row>
    <row r="5" spans="1:12" s="11" customFormat="1" ht="12" customHeight="1">
      <c r="A5" s="21" t="s">
        <v>32</v>
      </c>
      <c r="B5" s="52">
        <v>1930</v>
      </c>
      <c r="C5" s="67">
        <v>481</v>
      </c>
      <c r="D5" s="67">
        <v>225</v>
      </c>
      <c r="E5" s="41"/>
      <c r="F5" s="41"/>
      <c r="G5" s="66"/>
      <c r="J5" s="66"/>
      <c r="L5" s="66"/>
    </row>
    <row r="6" spans="1:6" ht="12" customHeight="1">
      <c r="A6" s="1" t="s">
        <v>79</v>
      </c>
      <c r="B6" s="56" t="s">
        <v>7</v>
      </c>
      <c r="C6" s="56" t="s">
        <v>7</v>
      </c>
      <c r="D6" s="56" t="s">
        <v>7</v>
      </c>
      <c r="E6" s="56"/>
      <c r="F6" s="56"/>
    </row>
    <row r="7" spans="1:18" ht="12" customHeight="1">
      <c r="A7" s="1" t="s">
        <v>33</v>
      </c>
      <c r="B7" s="56">
        <v>230</v>
      </c>
      <c r="C7" s="56" t="s">
        <v>7</v>
      </c>
      <c r="D7" s="56" t="s">
        <v>7</v>
      </c>
      <c r="E7" s="56"/>
      <c r="F7" s="56"/>
      <c r="L7" s="56"/>
      <c r="M7" s="56"/>
      <c r="N7" s="56" t="s">
        <v>7</v>
      </c>
      <c r="O7" s="56" t="s">
        <v>7</v>
      </c>
      <c r="P7" s="56" t="s">
        <v>7</v>
      </c>
      <c r="Q7" s="56" t="s">
        <v>7</v>
      </c>
      <c r="R7" s="56" t="s">
        <v>7</v>
      </c>
    </row>
    <row r="8" spans="1:18" ht="12" customHeight="1">
      <c r="A8" s="1" t="s">
        <v>34</v>
      </c>
      <c r="B8" s="56" t="s">
        <v>7</v>
      </c>
      <c r="C8" s="56" t="s">
        <v>7</v>
      </c>
      <c r="D8" s="56" t="s">
        <v>7</v>
      </c>
      <c r="E8" s="56"/>
      <c r="F8" s="56"/>
      <c r="L8" s="56"/>
      <c r="M8" s="56"/>
      <c r="N8" s="56"/>
      <c r="O8" s="56"/>
      <c r="P8" s="56"/>
      <c r="Q8" s="56"/>
      <c r="R8" s="56"/>
    </row>
    <row r="9" spans="1:18" ht="12" customHeight="1">
      <c r="A9" s="1" t="s">
        <v>61</v>
      </c>
      <c r="B9" s="56">
        <v>5</v>
      </c>
      <c r="C9" s="56">
        <v>3</v>
      </c>
      <c r="D9" s="56">
        <v>4</v>
      </c>
      <c r="E9" s="56"/>
      <c r="F9" s="56"/>
      <c r="L9" s="56"/>
      <c r="M9" s="56"/>
      <c r="N9" s="56"/>
      <c r="O9" s="56"/>
      <c r="P9" s="56"/>
      <c r="Q9" s="56"/>
      <c r="R9" s="56"/>
    </row>
    <row r="10" spans="1:18" ht="12" customHeight="1">
      <c r="A10" s="1" t="s">
        <v>35</v>
      </c>
      <c r="B10" s="56">
        <v>48</v>
      </c>
      <c r="C10" s="56">
        <v>32</v>
      </c>
      <c r="D10" s="56" t="s">
        <v>7</v>
      </c>
      <c r="E10" s="56"/>
      <c r="F10" s="56"/>
      <c r="L10" s="56"/>
      <c r="M10" s="56"/>
      <c r="N10" s="56"/>
      <c r="O10" s="56"/>
      <c r="P10" s="56"/>
      <c r="Q10" s="56"/>
      <c r="R10" s="56"/>
    </row>
    <row r="11" spans="1:18" ht="12" customHeight="1">
      <c r="A11" s="1" t="s">
        <v>36</v>
      </c>
      <c r="B11" s="56">
        <v>19</v>
      </c>
      <c r="C11" s="56">
        <v>7</v>
      </c>
      <c r="D11" s="56">
        <v>186</v>
      </c>
      <c r="E11" s="56"/>
      <c r="F11" s="56"/>
      <c r="L11" s="56"/>
      <c r="M11" s="56"/>
      <c r="N11" s="56"/>
      <c r="O11" s="56"/>
      <c r="P11" s="56"/>
      <c r="Q11" s="56"/>
      <c r="R11" s="56"/>
    </row>
    <row r="12" spans="1:18" ht="12" customHeight="1">
      <c r="A12" s="1" t="s">
        <v>37</v>
      </c>
      <c r="B12" s="56">
        <v>546</v>
      </c>
      <c r="C12" s="56">
        <v>59</v>
      </c>
      <c r="D12" s="56">
        <v>5</v>
      </c>
      <c r="E12" s="56"/>
      <c r="F12" s="56"/>
      <c r="L12" s="56"/>
      <c r="M12" s="56"/>
      <c r="N12" s="56"/>
      <c r="O12" s="56"/>
      <c r="P12" s="56"/>
      <c r="Q12" s="56"/>
      <c r="R12" s="56"/>
    </row>
    <row r="13" spans="1:18" ht="12" customHeight="1">
      <c r="A13" s="1" t="s">
        <v>38</v>
      </c>
      <c r="B13" s="56">
        <v>25</v>
      </c>
      <c r="C13" s="56">
        <v>8</v>
      </c>
      <c r="D13" s="56">
        <v>7</v>
      </c>
      <c r="E13" s="56"/>
      <c r="F13" s="56"/>
      <c r="L13" s="56"/>
      <c r="M13" s="56"/>
      <c r="N13" s="56"/>
      <c r="O13" s="56"/>
      <c r="P13" s="56"/>
      <c r="Q13" s="56"/>
      <c r="R13" s="56"/>
    </row>
    <row r="14" spans="1:18" ht="12" customHeight="1">
      <c r="A14" s="1" t="s">
        <v>39</v>
      </c>
      <c r="B14" s="56">
        <v>1</v>
      </c>
      <c r="C14" s="56">
        <v>1</v>
      </c>
      <c r="D14" s="56" t="s">
        <v>7</v>
      </c>
      <c r="E14" s="56"/>
      <c r="F14" s="56"/>
      <c r="L14" s="56"/>
      <c r="M14" s="56"/>
      <c r="N14" s="56"/>
      <c r="O14" s="56"/>
      <c r="P14" s="56"/>
      <c r="Q14" s="56"/>
      <c r="R14" s="56"/>
    </row>
    <row r="15" spans="1:18" ht="12" customHeight="1">
      <c r="A15" s="1" t="s">
        <v>40</v>
      </c>
      <c r="B15" s="56">
        <v>1</v>
      </c>
      <c r="C15" s="56">
        <v>12</v>
      </c>
      <c r="D15" s="56">
        <v>1</v>
      </c>
      <c r="E15" s="56"/>
      <c r="F15" s="56"/>
      <c r="L15" s="56"/>
      <c r="M15" s="56"/>
      <c r="N15" s="56"/>
      <c r="O15" s="56"/>
      <c r="P15" s="56"/>
      <c r="Q15" s="56"/>
      <c r="R15" s="56"/>
    </row>
    <row r="16" spans="1:18" ht="12" customHeight="1">
      <c r="A16" s="1" t="s">
        <v>41</v>
      </c>
      <c r="B16" s="56" t="s">
        <v>7</v>
      </c>
      <c r="C16" s="56" t="s">
        <v>7</v>
      </c>
      <c r="D16" s="56" t="s">
        <v>7</v>
      </c>
      <c r="E16" s="56"/>
      <c r="F16" s="56"/>
      <c r="L16" s="56"/>
      <c r="M16" s="56"/>
      <c r="N16" s="56"/>
      <c r="O16" s="56"/>
      <c r="P16" s="56"/>
      <c r="Q16" s="56"/>
      <c r="R16" s="56"/>
    </row>
    <row r="17" spans="1:18" ht="12" customHeight="1">
      <c r="A17" s="1" t="s">
        <v>42</v>
      </c>
      <c r="B17" s="56">
        <v>2</v>
      </c>
      <c r="C17" s="56">
        <v>2</v>
      </c>
      <c r="D17" s="56" t="s">
        <v>7</v>
      </c>
      <c r="E17" s="56"/>
      <c r="F17" s="56"/>
      <c r="L17" s="56"/>
      <c r="M17" s="56"/>
      <c r="N17" s="56"/>
      <c r="O17" s="56"/>
      <c r="P17" s="56"/>
      <c r="Q17" s="56"/>
      <c r="R17" s="56"/>
    </row>
    <row r="18" spans="1:18" ht="12" customHeight="1">
      <c r="A18" s="1" t="s">
        <v>43</v>
      </c>
      <c r="B18" s="56" t="s">
        <v>7</v>
      </c>
      <c r="C18" s="56" t="s">
        <v>7</v>
      </c>
      <c r="D18" s="56" t="s">
        <v>7</v>
      </c>
      <c r="E18" s="56"/>
      <c r="F18" s="56"/>
      <c r="L18" s="56"/>
      <c r="M18" s="56"/>
      <c r="N18" s="56"/>
      <c r="O18" s="56"/>
      <c r="P18" s="56"/>
      <c r="Q18" s="56"/>
      <c r="R18" s="56"/>
    </row>
    <row r="19" spans="1:18" ht="12" customHeight="1">
      <c r="A19" s="1" t="s">
        <v>44</v>
      </c>
      <c r="B19" s="56">
        <v>670</v>
      </c>
      <c r="C19" s="56">
        <v>49</v>
      </c>
      <c r="D19" s="56">
        <v>6</v>
      </c>
      <c r="E19" s="56"/>
      <c r="F19" s="56"/>
      <c r="L19" s="56"/>
      <c r="M19" s="56"/>
      <c r="N19" s="56"/>
      <c r="O19" s="56"/>
      <c r="P19" s="56"/>
      <c r="Q19" s="56"/>
      <c r="R19" s="56"/>
    </row>
    <row r="20" spans="1:18" ht="12" customHeight="1">
      <c r="A20" s="1" t="s">
        <v>45</v>
      </c>
      <c r="B20" s="56">
        <v>226</v>
      </c>
      <c r="C20" s="56">
        <v>20</v>
      </c>
      <c r="D20" s="56">
        <v>8</v>
      </c>
      <c r="E20" s="56"/>
      <c r="F20" s="56"/>
      <c r="L20" s="56"/>
      <c r="M20" s="56"/>
      <c r="N20" s="56"/>
      <c r="O20" s="56"/>
      <c r="P20" s="56"/>
      <c r="Q20" s="56"/>
      <c r="R20" s="56"/>
    </row>
    <row r="21" spans="1:18" ht="12" customHeight="1">
      <c r="A21" s="1" t="s">
        <v>46</v>
      </c>
      <c r="B21" s="56">
        <v>13</v>
      </c>
      <c r="C21" s="56">
        <v>13</v>
      </c>
      <c r="D21" s="56">
        <v>2</v>
      </c>
      <c r="E21" s="56"/>
      <c r="F21" s="56"/>
      <c r="L21" s="56"/>
      <c r="M21" s="56"/>
      <c r="N21" s="56"/>
      <c r="O21" s="56"/>
      <c r="P21" s="56"/>
      <c r="Q21" s="56"/>
      <c r="R21" s="56"/>
    </row>
    <row r="22" spans="1:18" ht="12" customHeight="1">
      <c r="A22" s="1" t="s">
        <v>47</v>
      </c>
      <c r="B22" s="56">
        <v>27</v>
      </c>
      <c r="C22" s="56">
        <v>18</v>
      </c>
      <c r="D22" s="56">
        <v>5</v>
      </c>
      <c r="E22" s="56"/>
      <c r="F22" s="56"/>
      <c r="L22" s="56"/>
      <c r="M22" s="56"/>
      <c r="N22" s="56"/>
      <c r="O22" s="56"/>
      <c r="P22" s="56"/>
      <c r="Q22" s="56"/>
      <c r="R22" s="56"/>
    </row>
    <row r="23" spans="1:18" ht="12" customHeight="1">
      <c r="A23" s="1" t="s">
        <v>48</v>
      </c>
      <c r="B23" s="56" t="s">
        <v>7</v>
      </c>
      <c r="C23" s="56" t="s">
        <v>7</v>
      </c>
      <c r="D23" s="56" t="s">
        <v>7</v>
      </c>
      <c r="E23" s="56"/>
      <c r="F23" s="56"/>
      <c r="L23" s="56"/>
      <c r="M23" s="56"/>
      <c r="N23" s="56"/>
      <c r="O23" s="56"/>
      <c r="P23" s="56"/>
      <c r="Q23" s="56"/>
      <c r="R23" s="56"/>
    </row>
    <row r="24" spans="1:18" ht="12" customHeight="1">
      <c r="A24" s="1" t="s">
        <v>49</v>
      </c>
      <c r="B24" s="56">
        <v>5</v>
      </c>
      <c r="C24" s="56">
        <v>2</v>
      </c>
      <c r="D24" s="56" t="s">
        <v>7</v>
      </c>
      <c r="E24" s="56"/>
      <c r="F24" s="56"/>
      <c r="L24" s="56"/>
      <c r="M24" s="56"/>
      <c r="N24" s="56"/>
      <c r="O24" s="56"/>
      <c r="P24" s="56"/>
      <c r="Q24" s="56"/>
      <c r="R24" s="56"/>
    </row>
    <row r="25" spans="1:18" ht="12" customHeight="1">
      <c r="A25" s="1" t="s">
        <v>51</v>
      </c>
      <c r="B25" s="56" t="s">
        <v>7</v>
      </c>
      <c r="C25" s="56"/>
      <c r="D25" s="56" t="s">
        <v>7</v>
      </c>
      <c r="E25" s="56"/>
      <c r="F25" s="56"/>
      <c r="L25" s="56"/>
      <c r="M25" s="56"/>
      <c r="N25" s="56"/>
      <c r="O25" s="56"/>
      <c r="P25" s="56"/>
      <c r="Q25" s="56"/>
      <c r="R25" s="56"/>
    </row>
    <row r="26" spans="1:18" ht="12" customHeight="1">
      <c r="A26" s="1" t="s">
        <v>52</v>
      </c>
      <c r="B26" s="56" t="s">
        <v>7</v>
      </c>
      <c r="C26" s="56">
        <v>2</v>
      </c>
      <c r="D26" s="56" t="s">
        <v>7</v>
      </c>
      <c r="E26" s="56"/>
      <c r="F26" s="56"/>
      <c r="L26" s="56"/>
      <c r="M26" s="56"/>
      <c r="N26" s="56"/>
      <c r="O26" s="56"/>
      <c r="P26" s="56"/>
      <c r="Q26" s="56"/>
      <c r="R26" s="56"/>
    </row>
    <row r="27" spans="1:18" ht="12" customHeight="1">
      <c r="A27" s="1" t="s">
        <v>65</v>
      </c>
      <c r="B27" s="56" t="s">
        <v>7</v>
      </c>
      <c r="C27" s="56" t="s">
        <v>7</v>
      </c>
      <c r="D27" s="56" t="s">
        <v>7</v>
      </c>
      <c r="E27" s="56"/>
      <c r="F27" s="56"/>
      <c r="L27" s="56"/>
      <c r="M27" s="56"/>
      <c r="N27" s="56"/>
      <c r="O27" s="56"/>
      <c r="P27" s="56"/>
      <c r="Q27" s="56"/>
      <c r="R27" s="56"/>
    </row>
    <row r="28" spans="1:18" ht="12" customHeight="1">
      <c r="A28" s="1" t="s">
        <v>50</v>
      </c>
      <c r="B28" s="56">
        <v>50</v>
      </c>
      <c r="C28" s="56">
        <v>28</v>
      </c>
      <c r="D28" s="56">
        <v>1</v>
      </c>
      <c r="E28" s="56"/>
      <c r="F28" s="56"/>
      <c r="L28" s="56"/>
      <c r="M28" s="56"/>
      <c r="N28" s="56"/>
      <c r="O28" s="56"/>
      <c r="P28" s="56"/>
      <c r="Q28" s="56"/>
      <c r="R28" s="56"/>
    </row>
    <row r="29" spans="1:18" ht="12" customHeight="1">
      <c r="A29" s="1" t="s">
        <v>66</v>
      </c>
      <c r="B29" s="56" t="s">
        <v>7</v>
      </c>
      <c r="C29" s="56" t="s">
        <v>7</v>
      </c>
      <c r="D29" s="56" t="s">
        <v>7</v>
      </c>
      <c r="E29" s="56"/>
      <c r="F29" s="56"/>
      <c r="L29" s="56"/>
      <c r="M29" s="56"/>
      <c r="N29" s="56"/>
      <c r="O29" s="56"/>
      <c r="P29" s="56"/>
      <c r="Q29" s="56"/>
      <c r="R29" s="56"/>
    </row>
    <row r="30" spans="1:18" ht="12" customHeight="1">
      <c r="A30" s="1" t="s">
        <v>67</v>
      </c>
      <c r="B30" s="56" t="s">
        <v>7</v>
      </c>
      <c r="C30" s="56" t="s">
        <v>7</v>
      </c>
      <c r="D30" s="56" t="s">
        <v>7</v>
      </c>
      <c r="E30" s="56"/>
      <c r="F30" s="56"/>
      <c r="L30" s="56"/>
      <c r="M30" s="56"/>
      <c r="N30" s="56"/>
      <c r="O30" s="56"/>
      <c r="P30" s="56"/>
      <c r="Q30" s="56"/>
      <c r="R30" s="56"/>
    </row>
    <row r="31" spans="1:18" ht="12" customHeight="1">
      <c r="A31" s="1" t="s">
        <v>68</v>
      </c>
      <c r="B31" s="56" t="s">
        <v>7</v>
      </c>
      <c r="C31" s="56" t="s">
        <v>7</v>
      </c>
      <c r="D31" s="56" t="s">
        <v>7</v>
      </c>
      <c r="E31" s="56"/>
      <c r="F31" s="56"/>
      <c r="L31" s="56"/>
      <c r="M31" s="56"/>
      <c r="N31" s="56"/>
      <c r="O31" s="56"/>
      <c r="P31" s="56"/>
      <c r="Q31" s="56"/>
      <c r="R31" s="56"/>
    </row>
    <row r="32" spans="1:18" ht="12" customHeight="1">
      <c r="A32" s="1" t="s">
        <v>70</v>
      </c>
      <c r="B32" s="56">
        <v>45</v>
      </c>
      <c r="C32" s="56">
        <v>181</v>
      </c>
      <c r="D32" s="56" t="s">
        <v>7</v>
      </c>
      <c r="E32" s="56"/>
      <c r="F32" s="56"/>
      <c r="L32" s="56"/>
      <c r="M32" s="56"/>
      <c r="N32" s="56"/>
      <c r="O32" s="56"/>
      <c r="P32" s="56"/>
      <c r="Q32" s="56"/>
      <c r="R32" s="56"/>
    </row>
    <row r="33" spans="1:18" ht="12" customHeight="1">
      <c r="A33" s="1" t="s">
        <v>71</v>
      </c>
      <c r="B33" s="56" t="s">
        <v>7</v>
      </c>
      <c r="C33" s="56">
        <v>14</v>
      </c>
      <c r="D33" s="56" t="s">
        <v>7</v>
      </c>
      <c r="E33" s="56"/>
      <c r="F33" s="56"/>
      <c r="L33" s="56"/>
      <c r="M33" s="56"/>
      <c r="N33" s="56"/>
      <c r="O33" s="56"/>
      <c r="P33" s="56"/>
      <c r="Q33" s="56"/>
      <c r="R33" s="56"/>
    </row>
    <row r="34" spans="1:18" ht="12" customHeight="1">
      <c r="A34" s="1" t="s">
        <v>72</v>
      </c>
      <c r="B34" s="56" t="s">
        <v>7</v>
      </c>
      <c r="C34" s="56"/>
      <c r="D34" s="56" t="s">
        <v>7</v>
      </c>
      <c r="E34" s="56"/>
      <c r="F34" s="56"/>
      <c r="L34" s="56"/>
      <c r="M34" s="56"/>
      <c r="N34" s="56"/>
      <c r="O34" s="56"/>
      <c r="P34" s="56"/>
      <c r="Q34" s="56"/>
      <c r="R34" s="56"/>
    </row>
    <row r="35" spans="1:18" ht="12" customHeight="1">
      <c r="A35" s="1" t="s">
        <v>73</v>
      </c>
      <c r="B35" s="56">
        <v>17</v>
      </c>
      <c r="C35" s="56">
        <v>30</v>
      </c>
      <c r="D35" s="56" t="s">
        <v>7</v>
      </c>
      <c r="E35" s="56"/>
      <c r="F35" s="56"/>
      <c r="L35" s="56"/>
      <c r="M35" s="56"/>
      <c r="N35" s="56"/>
      <c r="O35" s="56"/>
      <c r="P35" s="56"/>
      <c r="Q35" s="56"/>
      <c r="R35" s="56"/>
    </row>
    <row r="36" spans="1:18" ht="12" customHeight="1">
      <c r="A36" s="1" t="s">
        <v>74</v>
      </c>
      <c r="B36" s="56" t="s">
        <v>7</v>
      </c>
      <c r="C36" s="56" t="s">
        <v>7</v>
      </c>
      <c r="D36" s="56" t="s">
        <v>178</v>
      </c>
      <c r="E36" s="56"/>
      <c r="F36" s="56"/>
      <c r="L36" s="56"/>
      <c r="M36" s="56"/>
      <c r="N36" s="56"/>
      <c r="O36" s="56"/>
      <c r="P36" s="56"/>
      <c r="Q36" s="56"/>
      <c r="R36" s="56"/>
    </row>
    <row r="37" spans="1:18" ht="12" customHeight="1">
      <c r="A37" s="1" t="s">
        <v>194</v>
      </c>
      <c r="B37" s="56" t="s">
        <v>178</v>
      </c>
      <c r="C37" s="56" t="s">
        <v>178</v>
      </c>
      <c r="D37" s="56" t="s">
        <v>178</v>
      </c>
      <c r="E37" s="56"/>
      <c r="F37" s="56"/>
      <c r="L37" s="56"/>
      <c r="M37" s="56"/>
      <c r="N37" s="56"/>
      <c r="O37" s="56"/>
      <c r="P37" s="56"/>
      <c r="Q37" s="56"/>
      <c r="R37" s="56"/>
    </row>
    <row r="38" spans="1:18" ht="12" customHeight="1">
      <c r="A38" s="1" t="s">
        <v>244</v>
      </c>
      <c r="B38" s="56" t="s">
        <v>178</v>
      </c>
      <c r="C38" s="56" t="s">
        <v>178</v>
      </c>
      <c r="D38" s="56" t="s">
        <v>178</v>
      </c>
      <c r="E38" s="56"/>
      <c r="F38" s="56"/>
      <c r="L38" s="56"/>
      <c r="M38" s="56"/>
      <c r="N38" s="56"/>
      <c r="O38" s="56"/>
      <c r="P38" s="56"/>
      <c r="Q38" s="56"/>
      <c r="R38" s="56"/>
    </row>
    <row r="39" spans="2:18" ht="12" customHeight="1">
      <c r="B39" s="56"/>
      <c r="C39" s="56"/>
      <c r="F39" s="56"/>
      <c r="L39" s="56"/>
      <c r="M39" s="56"/>
      <c r="N39" s="56"/>
      <c r="O39" s="56"/>
      <c r="P39" s="56"/>
      <c r="Q39" s="56"/>
      <c r="R39" s="56"/>
    </row>
    <row r="40" spans="1:12" ht="12" customHeight="1">
      <c r="A40" s="72" t="s">
        <v>299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56"/>
    </row>
    <row r="41" s="72" customFormat="1" ht="12" customHeight="1">
      <c r="A41" s="72" t="s">
        <v>298</v>
      </c>
    </row>
    <row r="42" ht="12" customHeight="1">
      <c r="A42" s="72" t="s">
        <v>300</v>
      </c>
    </row>
    <row r="43" s="72" customFormat="1" ht="12" customHeight="1">
      <c r="A43" s="72" t="s">
        <v>305</v>
      </c>
    </row>
    <row r="44" ht="12" customHeight="1">
      <c r="A44" s="72" t="s">
        <v>303</v>
      </c>
    </row>
    <row r="45" ht="12" customHeight="1">
      <c r="A45" s="72" t="s">
        <v>301</v>
      </c>
    </row>
    <row r="46" ht="12" customHeight="1">
      <c r="A46" s="72" t="s">
        <v>304</v>
      </c>
    </row>
    <row r="47" ht="12" customHeight="1">
      <c r="A47" s="72" t="s">
        <v>302</v>
      </c>
    </row>
    <row r="49" spans="1:12" ht="12" customHeight="1">
      <c r="A49" s="72" t="s">
        <v>256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56"/>
    </row>
  </sheetData>
  <sheetProtection/>
  <mergeCells count="2">
    <mergeCell ref="A3:A4"/>
    <mergeCell ref="B3:D3"/>
  </mergeCells>
  <printOptions/>
  <pageMargins left="0.17" right="0.2" top="0.17" bottom="0.2" header="0.17" footer="0.1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9"/>
  <sheetViews>
    <sheetView zoomScaleSheetLayoutView="100" zoomScalePageLayoutView="0" workbookViewId="0" topLeftCell="A1">
      <selection activeCell="E25" sqref="E25"/>
    </sheetView>
  </sheetViews>
  <sheetFormatPr defaultColWidth="9.140625" defaultRowHeight="12" customHeight="1"/>
  <cols>
    <col min="1" max="1" width="9.57421875" style="6" bestFit="1" customWidth="1"/>
    <col min="2" max="2" width="11.00390625" style="6" customWidth="1"/>
    <col min="3" max="3" width="18.140625" style="6" customWidth="1"/>
    <col min="4" max="4" width="29.8515625" style="6" customWidth="1"/>
    <col min="5" max="5" width="10.8515625" style="6" bestFit="1" customWidth="1"/>
    <col min="6" max="6" width="15.140625" style="6" customWidth="1"/>
    <col min="7" max="16384" width="9.140625" style="6" customWidth="1"/>
  </cols>
  <sheetData>
    <row r="1" ht="12" customHeight="1">
      <c r="A1" s="23" t="s">
        <v>349</v>
      </c>
    </row>
    <row r="2" spans="1:20" ht="12" customHeight="1">
      <c r="A2" s="137" t="s">
        <v>176</v>
      </c>
      <c r="B2" s="138" t="s">
        <v>184</v>
      </c>
      <c r="C2" s="138"/>
      <c r="D2" s="138"/>
      <c r="E2" s="138"/>
      <c r="F2" s="138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 customHeight="1">
      <c r="A3" s="137"/>
      <c r="B3" s="24" t="s">
        <v>1</v>
      </c>
      <c r="C3" s="24" t="s">
        <v>53</v>
      </c>
      <c r="D3" s="24" t="s">
        <v>54</v>
      </c>
      <c r="E3" s="24" t="s">
        <v>55</v>
      </c>
      <c r="F3" s="24" t="s">
        <v>56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6" ht="12" customHeight="1">
      <c r="A4" s="36">
        <v>2009</v>
      </c>
      <c r="B4" s="26">
        <v>1663</v>
      </c>
      <c r="C4" s="26">
        <v>917</v>
      </c>
      <c r="D4" s="26">
        <v>490</v>
      </c>
      <c r="E4" s="2" t="s">
        <v>178</v>
      </c>
      <c r="F4" s="26">
        <v>256</v>
      </c>
    </row>
    <row r="5" spans="1:6" ht="12" customHeight="1">
      <c r="A5" s="36">
        <v>2010</v>
      </c>
      <c r="B5" s="26">
        <v>1121</v>
      </c>
      <c r="C5" s="26">
        <v>526</v>
      </c>
      <c r="D5" s="26">
        <v>238</v>
      </c>
      <c r="E5" s="2" t="s">
        <v>178</v>
      </c>
      <c r="F5" s="26">
        <v>357</v>
      </c>
    </row>
    <row r="6" spans="1:6" ht="12" customHeight="1">
      <c r="A6" s="36">
        <v>2011</v>
      </c>
      <c r="B6" s="26">
        <v>327</v>
      </c>
      <c r="C6" s="26">
        <v>181</v>
      </c>
      <c r="D6" s="26">
        <v>100</v>
      </c>
      <c r="E6" s="2" t="s">
        <v>178</v>
      </c>
      <c r="F6" s="26">
        <v>46</v>
      </c>
    </row>
    <row r="7" spans="1:6" ht="12" customHeight="1">
      <c r="A7" s="36">
        <v>2012</v>
      </c>
      <c r="B7" s="26">
        <v>936</v>
      </c>
      <c r="C7" s="26">
        <v>672</v>
      </c>
      <c r="D7" s="26">
        <v>162</v>
      </c>
      <c r="E7" s="2" t="s">
        <v>178</v>
      </c>
      <c r="F7" s="1">
        <v>102</v>
      </c>
    </row>
    <row r="8" spans="1:20" ht="12" customHeight="1">
      <c r="A8" s="2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="107" customFormat="1" ht="12" customHeight="1">
      <c r="A9" s="10" t="s">
        <v>269</v>
      </c>
    </row>
    <row r="10" spans="1:20" s="4" customFormat="1" ht="12" customHeight="1">
      <c r="A10" s="107" t="s">
        <v>262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4" customFormat="1" ht="12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4" spans="3:7" ht="12" customHeight="1">
      <c r="C14" s="26"/>
      <c r="D14" s="26"/>
      <c r="E14" s="2"/>
      <c r="F14" s="1"/>
      <c r="G14" s="44"/>
    </row>
    <row r="15" spans="3:7" ht="12" customHeight="1">
      <c r="C15" s="26"/>
      <c r="D15" s="26"/>
      <c r="E15" s="2"/>
      <c r="F15" s="26"/>
      <c r="G15" s="44"/>
    </row>
    <row r="16" spans="2:7" ht="12" customHeight="1">
      <c r="B16" s="25"/>
      <c r="C16" s="26"/>
      <c r="D16" s="26"/>
      <c r="E16" s="2"/>
      <c r="F16" s="26"/>
      <c r="G16" s="44"/>
    </row>
    <row r="17" spans="1:20" s="12" customFormat="1" ht="12" customHeight="1">
      <c r="A17" s="6"/>
      <c r="B17" s="6"/>
      <c r="C17" s="26"/>
      <c r="D17" s="26"/>
      <c r="E17" s="2"/>
      <c r="F17" s="26"/>
      <c r="G17" s="4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3:7" ht="12" customHeight="1">
      <c r="C18" s="26"/>
      <c r="D18" s="26"/>
      <c r="E18" s="2"/>
      <c r="F18" s="26"/>
      <c r="G18" s="44"/>
    </row>
    <row r="19" spans="3:7" ht="12" customHeight="1">
      <c r="C19" s="44"/>
      <c r="D19" s="44"/>
      <c r="E19" s="44"/>
      <c r="G19" s="44"/>
    </row>
  </sheetData>
  <sheetProtection/>
  <mergeCells count="2">
    <mergeCell ref="B2:F2"/>
    <mergeCell ref="A2:A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20117</dc:creator>
  <cp:keywords/>
  <dc:description/>
  <cp:lastModifiedBy>Marlene Batista Corrêa Parente</cp:lastModifiedBy>
  <cp:lastPrinted>2015-05-04T18:15:28Z</cp:lastPrinted>
  <dcterms:created xsi:type="dcterms:W3CDTF">2008-10-07T12:09:41Z</dcterms:created>
  <dcterms:modified xsi:type="dcterms:W3CDTF">2017-01-02T13:53:55Z</dcterms:modified>
  <cp:category/>
  <cp:version/>
  <cp:contentType/>
  <cp:contentStatus/>
</cp:coreProperties>
</file>